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20385" windowHeight="8370"/>
  </bookViews>
  <sheets>
    <sheet name="15级" sheetId="3" r:id="rId1"/>
    <sheet name="16级" sheetId="4" r:id="rId2"/>
    <sheet name="17级" sheetId="7" r:id="rId3"/>
    <sheet name="总表" sheetId="8" r:id="rId4"/>
  </sheets>
  <definedNames>
    <definedName name="_xlnm._FilterDatabase" localSheetId="0" hidden="1">'15级'!$A$2:$G$60</definedName>
  </definedNames>
  <calcPr calcId="145621"/>
</workbook>
</file>

<file path=xl/calcChain.xml><?xml version="1.0" encoding="utf-8"?>
<calcChain xmlns="http://schemas.openxmlformats.org/spreadsheetml/2006/main">
  <c r="C204" i="8" l="1"/>
  <c r="C199" i="8"/>
  <c r="F4" i="8" l="1"/>
  <c r="F5" i="8"/>
  <c r="F9" i="8"/>
  <c r="F10" i="8"/>
  <c r="F15" i="8"/>
  <c r="F16" i="8"/>
  <c r="F17" i="8"/>
  <c r="F18" i="8"/>
  <c r="F19" i="8"/>
  <c r="F20" i="8"/>
  <c r="F26" i="8"/>
  <c r="F27" i="8"/>
  <c r="F28" i="8"/>
  <c r="F29" i="8"/>
  <c r="F30" i="8"/>
  <c r="F32" i="8"/>
  <c r="F35" i="8"/>
  <c r="F36" i="8"/>
  <c r="F37" i="8"/>
  <c r="F43" i="8"/>
  <c r="F44" i="8"/>
  <c r="F45" i="8"/>
  <c r="F46" i="8"/>
  <c r="F50" i="8"/>
  <c r="F51" i="8"/>
  <c r="F63" i="8"/>
  <c r="F67" i="8"/>
  <c r="F68" i="8"/>
  <c r="F69" i="8"/>
  <c r="F70" i="8"/>
  <c r="F71" i="8"/>
  <c r="F74" i="8"/>
  <c r="F75" i="8"/>
  <c r="F76" i="8"/>
  <c r="F77" i="8"/>
  <c r="F80" i="8"/>
  <c r="F81" i="8"/>
  <c r="F82" i="8"/>
  <c r="F83" i="8"/>
  <c r="F96" i="8"/>
  <c r="F97" i="8"/>
  <c r="F101" i="8"/>
  <c r="F107" i="8"/>
  <c r="F108" i="8"/>
  <c r="F114" i="8"/>
  <c r="F121" i="8"/>
  <c r="F122" i="8"/>
  <c r="F128" i="8"/>
  <c r="F129" i="8"/>
  <c r="F135" i="8"/>
  <c r="F136" i="8"/>
  <c r="F147" i="8"/>
  <c r="F150" i="8"/>
  <c r="F151" i="8"/>
  <c r="F154" i="8"/>
  <c r="F155" i="8"/>
  <c r="F157" i="8"/>
  <c r="F158" i="8"/>
  <c r="F161" i="8"/>
  <c r="F164" i="8"/>
  <c r="F165" i="8"/>
  <c r="F168" i="8"/>
  <c r="F171" i="8"/>
  <c r="F174" i="8"/>
  <c r="F175" i="8"/>
  <c r="F176" i="8"/>
  <c r="F177" i="8"/>
  <c r="F182" i="8"/>
  <c r="F183" i="8"/>
  <c r="F185" i="8"/>
  <c r="E128" i="8"/>
  <c r="E129" i="8"/>
  <c r="E135" i="8"/>
  <c r="E136" i="8"/>
  <c r="E147" i="8"/>
  <c r="E150" i="8"/>
  <c r="E151" i="8"/>
  <c r="E154" i="8"/>
  <c r="E155" i="8"/>
  <c r="E157" i="8"/>
  <c r="E158" i="8"/>
  <c r="E161" i="8"/>
  <c r="E164" i="8"/>
  <c r="E165" i="8"/>
  <c r="E168" i="8"/>
  <c r="E171" i="8"/>
  <c r="E174" i="8"/>
  <c r="E175" i="8"/>
  <c r="E176" i="8"/>
  <c r="E177" i="8"/>
  <c r="E182" i="8"/>
  <c r="E183" i="8"/>
  <c r="E185" i="8"/>
  <c r="E63" i="8"/>
  <c r="E67" i="8"/>
  <c r="E68" i="8"/>
  <c r="E69" i="8"/>
  <c r="E70" i="8"/>
  <c r="E71" i="8"/>
  <c r="E74" i="8"/>
  <c r="E75" i="8"/>
  <c r="E76" i="8"/>
  <c r="E77" i="8"/>
  <c r="E80" i="8"/>
  <c r="E81" i="8"/>
  <c r="E82" i="8"/>
  <c r="E83" i="8"/>
  <c r="E96" i="8"/>
  <c r="E97" i="8"/>
  <c r="E101" i="8"/>
  <c r="E107" i="8"/>
  <c r="E108" i="8"/>
  <c r="E114" i="8"/>
  <c r="E121" i="8"/>
  <c r="E122" i="8"/>
  <c r="E4" i="8"/>
  <c r="E5" i="8"/>
  <c r="E9" i="8"/>
  <c r="E10" i="8"/>
  <c r="E15" i="8"/>
  <c r="E16" i="8"/>
  <c r="E17" i="8"/>
  <c r="E18" i="8"/>
  <c r="E19" i="8"/>
  <c r="E20" i="8"/>
  <c r="E26" i="8"/>
  <c r="E27" i="8"/>
  <c r="E28" i="8"/>
  <c r="E29" i="8"/>
  <c r="E30" i="8"/>
  <c r="E32" i="8"/>
  <c r="E35" i="8"/>
  <c r="E36" i="8"/>
  <c r="E37" i="8"/>
  <c r="E43" i="8"/>
  <c r="E44" i="8"/>
  <c r="E45" i="8"/>
  <c r="E46" i="8"/>
  <c r="E50" i="8"/>
  <c r="E51" i="8"/>
  <c r="J5" i="7"/>
  <c r="J6" i="7"/>
  <c r="J12" i="7"/>
  <c r="J13" i="7"/>
  <c r="J24" i="7"/>
  <c r="J27" i="7"/>
  <c r="J28" i="7"/>
  <c r="J31" i="7"/>
  <c r="J32" i="7"/>
  <c r="J34" i="7"/>
  <c r="J35" i="7"/>
  <c r="J38" i="7"/>
  <c r="J41" i="7"/>
  <c r="J42" i="7"/>
  <c r="J45" i="7"/>
  <c r="J48" i="7"/>
  <c r="J51" i="7"/>
  <c r="J52" i="7"/>
  <c r="J53" i="7"/>
  <c r="J54" i="7"/>
  <c r="J59" i="7"/>
  <c r="J60" i="7"/>
  <c r="J62" i="7"/>
  <c r="I5" i="7"/>
  <c r="I6" i="7"/>
  <c r="I12" i="7"/>
  <c r="I13" i="7"/>
  <c r="I24" i="7"/>
  <c r="I27" i="7"/>
  <c r="I28" i="7"/>
  <c r="I31" i="7"/>
  <c r="I32" i="7"/>
  <c r="I34" i="7"/>
  <c r="I35" i="7"/>
  <c r="I38" i="7"/>
  <c r="I41" i="7"/>
  <c r="I42" i="7"/>
  <c r="I45" i="7"/>
  <c r="I48" i="7"/>
  <c r="I51" i="7"/>
  <c r="I52" i="7"/>
  <c r="I53" i="7"/>
  <c r="I54" i="7"/>
  <c r="I59" i="7"/>
  <c r="I60" i="7"/>
  <c r="I62" i="7"/>
  <c r="J4" i="4"/>
  <c r="J8" i="4"/>
  <c r="J9" i="4"/>
  <c r="J10" i="4"/>
  <c r="J11" i="4"/>
  <c r="J12" i="4"/>
  <c r="J15" i="4"/>
  <c r="J16" i="4"/>
  <c r="J17" i="4"/>
  <c r="J18" i="4"/>
  <c r="J21" i="4"/>
  <c r="J22" i="4"/>
  <c r="J23" i="4"/>
  <c r="J24" i="4"/>
  <c r="J37" i="4"/>
  <c r="J38" i="4"/>
  <c r="J42" i="4"/>
  <c r="J48" i="4"/>
  <c r="J49" i="4"/>
  <c r="J55" i="4"/>
  <c r="J62" i="4"/>
  <c r="J63" i="4"/>
  <c r="I4" i="4"/>
  <c r="I8" i="4"/>
  <c r="I9" i="4"/>
  <c r="I10" i="4"/>
  <c r="I11" i="4"/>
  <c r="I12" i="4"/>
  <c r="I15" i="4"/>
  <c r="I16" i="4"/>
  <c r="I17" i="4"/>
  <c r="I18" i="4"/>
  <c r="I21" i="4"/>
  <c r="I22" i="4"/>
  <c r="I23" i="4"/>
  <c r="I24" i="4"/>
  <c r="I37" i="4"/>
  <c r="I38" i="4"/>
  <c r="I42" i="4"/>
  <c r="I48" i="4"/>
  <c r="I49" i="4"/>
  <c r="I55" i="4"/>
  <c r="I62" i="4"/>
  <c r="I63" i="4"/>
  <c r="C215" i="8" l="1"/>
  <c r="C212" i="8"/>
  <c r="C209" i="8"/>
  <c r="C206" i="8"/>
  <c r="C203" i="8"/>
  <c r="C200" i="8"/>
  <c r="J3" i="7"/>
  <c r="F126" i="8" s="1"/>
  <c r="I3" i="7"/>
  <c r="E126" i="8" s="1"/>
  <c r="C194" i="8" s="1"/>
  <c r="C214" i="8"/>
  <c r="C211" i="8"/>
  <c r="D210" i="8" s="1"/>
  <c r="E210" i="8" s="1"/>
  <c r="C208" i="8"/>
  <c r="C205" i="8"/>
  <c r="I3" i="4"/>
  <c r="E62" i="8" s="1"/>
  <c r="J51" i="3"/>
  <c r="I51" i="3"/>
  <c r="J50" i="3"/>
  <c r="I50" i="3"/>
  <c r="C213" i="8" s="1"/>
  <c r="J46" i="3"/>
  <c r="I46" i="3"/>
  <c r="J45" i="3"/>
  <c r="I45" i="3"/>
  <c r="J44" i="3"/>
  <c r="I44" i="3"/>
  <c r="J43" i="3"/>
  <c r="I43" i="3"/>
  <c r="J37" i="3"/>
  <c r="I37" i="3"/>
  <c r="J36" i="3"/>
  <c r="I36" i="3"/>
  <c r="J35" i="3"/>
  <c r="I35" i="3"/>
  <c r="C201" i="8" s="1"/>
  <c r="J32" i="3"/>
  <c r="I32" i="3"/>
  <c r="C207" i="8" s="1"/>
  <c r="J30" i="3"/>
  <c r="I30" i="3"/>
  <c r="J29" i="3"/>
  <c r="I29" i="3"/>
  <c r="J28" i="3"/>
  <c r="I28" i="3"/>
  <c r="J27" i="3"/>
  <c r="I27" i="3"/>
  <c r="J26" i="3"/>
  <c r="I26" i="3"/>
  <c r="J20" i="3"/>
  <c r="I20" i="3"/>
  <c r="J19" i="3"/>
  <c r="I19" i="3"/>
  <c r="C198" i="8" s="1"/>
  <c r="J18" i="3"/>
  <c r="I18" i="3"/>
  <c r="J17" i="3"/>
  <c r="I17" i="3"/>
  <c r="J16" i="3"/>
  <c r="I16" i="3"/>
  <c r="J15" i="3"/>
  <c r="I15" i="3"/>
  <c r="C195" i="8" s="1"/>
  <c r="J10" i="3"/>
  <c r="I10" i="3"/>
  <c r="J9" i="3"/>
  <c r="I9" i="3"/>
  <c r="J5" i="3"/>
  <c r="I5" i="3"/>
  <c r="J4" i="3"/>
  <c r="I4" i="3"/>
  <c r="J3" i="3"/>
  <c r="F3" i="8" s="1"/>
  <c r="I3" i="3"/>
  <c r="E3" i="8" s="1"/>
  <c r="C192" i="8" s="1"/>
  <c r="D207" i="8" l="1"/>
  <c r="E207" i="8" s="1"/>
  <c r="D204" i="8"/>
  <c r="E204" i="8" s="1"/>
  <c r="D213" i="8"/>
  <c r="E213" i="8" s="1"/>
  <c r="C202" i="8"/>
  <c r="D201" i="8" s="1"/>
  <c r="E201" i="8" s="1"/>
  <c r="C193" i="8"/>
  <c r="D192" i="8" s="1"/>
  <c r="E192" i="8" s="1"/>
  <c r="J3" i="4"/>
  <c r="F62" i="8" s="1"/>
  <c r="D198" i="8"/>
  <c r="E198" i="8" s="1"/>
  <c r="C196" i="8"/>
  <c r="D195" i="8" s="1"/>
  <c r="E195" i="8" s="1"/>
  <c r="F198" i="8" l="1"/>
  <c r="F195" i="8"/>
  <c r="F192" i="8"/>
  <c r="F207" i="8"/>
  <c r="F213" i="8"/>
  <c r="F210" i="8"/>
  <c r="F204" i="8"/>
  <c r="F201" i="8"/>
</calcChain>
</file>

<file path=xl/sharedStrings.xml><?xml version="1.0" encoding="utf-8"?>
<sst xmlns="http://schemas.openxmlformats.org/spreadsheetml/2006/main" count="824" uniqueCount="269">
  <si>
    <t>2017-2018-2（第四周）</t>
  </si>
  <si>
    <t>序号</t>
  </si>
  <si>
    <t xml:space="preserve"> 15级班级</t>
  </si>
  <si>
    <t>辅导员</t>
  </si>
  <si>
    <t>平均出勤率</t>
  </si>
  <si>
    <t>排名</t>
  </si>
  <si>
    <t xml:space="preserve"> 银管一</t>
  </si>
  <si>
    <t>李静</t>
  </si>
  <si>
    <t xml:space="preserve"> 银管二</t>
  </si>
  <si>
    <t>孙鹤</t>
  </si>
  <si>
    <t xml:space="preserve"> 银管三</t>
  </si>
  <si>
    <t>于成江</t>
  </si>
  <si>
    <t xml:space="preserve"> 期证一</t>
  </si>
  <si>
    <t>张孝英</t>
  </si>
  <si>
    <t xml:space="preserve"> 期证二</t>
  </si>
  <si>
    <t xml:space="preserve"> 车险</t>
  </si>
  <si>
    <t>蔡婷</t>
  </si>
  <si>
    <t xml:space="preserve"> 理财</t>
  </si>
  <si>
    <t xml:space="preserve"> CFA</t>
  </si>
  <si>
    <t>张玉华</t>
  </si>
  <si>
    <t xml:space="preserve"> 信用一</t>
  </si>
  <si>
    <t>李英</t>
  </si>
  <si>
    <t xml:space="preserve"> 信用二</t>
  </si>
  <si>
    <t xml:space="preserve"> 贸经一</t>
  </si>
  <si>
    <t>杨邓旗</t>
  </si>
  <si>
    <t xml:space="preserve"> 贸经二</t>
  </si>
  <si>
    <t xml:space="preserve"> 经统一</t>
  </si>
  <si>
    <t xml:space="preserve"> 经统二</t>
  </si>
  <si>
    <t xml:space="preserve"> 经济一</t>
  </si>
  <si>
    <t>乐晓勇</t>
  </si>
  <si>
    <t xml:space="preserve"> 经济二</t>
  </si>
  <si>
    <t>夏文瑞</t>
  </si>
  <si>
    <t xml:space="preserve"> 会展一</t>
  </si>
  <si>
    <t>冉光波</t>
  </si>
  <si>
    <t xml:space="preserve"> 会展二</t>
  </si>
  <si>
    <t xml:space="preserve"> 国贸一</t>
  </si>
  <si>
    <t xml:space="preserve"> 国贸二</t>
  </si>
  <si>
    <t xml:space="preserve"> 国商</t>
  </si>
  <si>
    <t>高雪莲</t>
  </si>
  <si>
    <t xml:space="preserve"> 网新二</t>
  </si>
  <si>
    <t xml:space="preserve"> 网新一</t>
  </si>
  <si>
    <t>袁毅</t>
  </si>
  <si>
    <t xml:space="preserve"> 工管二</t>
  </si>
  <si>
    <t>胡翠</t>
  </si>
  <si>
    <t xml:space="preserve"> 房产一</t>
  </si>
  <si>
    <t>刘有沛</t>
  </si>
  <si>
    <t xml:space="preserve"> 物业</t>
  </si>
  <si>
    <t>冯晖</t>
  </si>
  <si>
    <t xml:space="preserve"> 房产二</t>
  </si>
  <si>
    <t>练丹</t>
  </si>
  <si>
    <t xml:space="preserve"> 工管一</t>
  </si>
  <si>
    <t xml:space="preserve"> 土管二</t>
  </si>
  <si>
    <t>汪建军</t>
  </si>
  <si>
    <t xml:space="preserve"> 信息</t>
  </si>
  <si>
    <t>徐丹丹</t>
  </si>
  <si>
    <t xml:space="preserve"> 土管一</t>
  </si>
  <si>
    <t>姜采妮</t>
  </si>
  <si>
    <t xml:space="preserve"> 城管</t>
  </si>
  <si>
    <t>马惠香</t>
  </si>
  <si>
    <t xml:space="preserve">  ACCA</t>
  </si>
  <si>
    <t>李秋河</t>
  </si>
  <si>
    <t xml:space="preserve"> 会计一</t>
  </si>
  <si>
    <t xml:space="preserve"> 会计二</t>
  </si>
  <si>
    <t xml:space="preserve"> 会计三</t>
  </si>
  <si>
    <t xml:space="preserve"> 审计一</t>
  </si>
  <si>
    <t>陈倩茹</t>
  </si>
  <si>
    <t xml:space="preserve"> 审计二</t>
  </si>
  <si>
    <t xml:space="preserve"> 审计三</t>
  </si>
  <si>
    <t xml:space="preserve"> 审计四</t>
  </si>
  <si>
    <t xml:space="preserve"> 税收一</t>
  </si>
  <si>
    <t xml:space="preserve"> 税收二</t>
  </si>
  <si>
    <t xml:space="preserve"> 会计四</t>
  </si>
  <si>
    <t>周强</t>
  </si>
  <si>
    <t xml:space="preserve"> 会计五</t>
  </si>
  <si>
    <t>陈元媛</t>
  </si>
  <si>
    <t xml:space="preserve"> 会计六</t>
  </si>
  <si>
    <t>王婧婧</t>
  </si>
  <si>
    <t xml:space="preserve"> 投资一</t>
  </si>
  <si>
    <t>向芸</t>
  </si>
  <si>
    <t xml:space="preserve"> 投资二</t>
  </si>
  <si>
    <t xml:space="preserve"> 财务一</t>
  </si>
  <si>
    <t>薛超</t>
  </si>
  <si>
    <t xml:space="preserve"> 财务二</t>
  </si>
  <si>
    <t xml:space="preserve"> 资评一</t>
  </si>
  <si>
    <t xml:space="preserve"> 资评二</t>
  </si>
  <si>
    <t xml:space="preserve"> 财务三</t>
  </si>
  <si>
    <t>唐莉</t>
  </si>
  <si>
    <t xml:space="preserve"> 财务四</t>
  </si>
  <si>
    <t>韩冬梅</t>
  </si>
  <si>
    <t xml:space="preserve"> 物流一</t>
  </si>
  <si>
    <t>杨超</t>
  </si>
  <si>
    <t xml:space="preserve"> 物流二</t>
  </si>
  <si>
    <t>王艺燃</t>
  </si>
  <si>
    <t xml:space="preserve"> 物流三</t>
  </si>
  <si>
    <t xml:space="preserve"> 电商</t>
  </si>
  <si>
    <t xml:space="preserve"> 工业工程</t>
  </si>
  <si>
    <t>吴宗书</t>
  </si>
  <si>
    <t>16级班级</t>
  </si>
  <si>
    <t>银管一</t>
  </si>
  <si>
    <t>马秋婵</t>
  </si>
  <si>
    <t>银管二</t>
  </si>
  <si>
    <t>期证一</t>
  </si>
  <si>
    <t>期证二</t>
  </si>
  <si>
    <t>期证三</t>
  </si>
  <si>
    <t>信用一</t>
  </si>
  <si>
    <t>郑志欣</t>
  </si>
  <si>
    <t>信用二</t>
  </si>
  <si>
    <t>车险</t>
  </si>
  <si>
    <t>理财</t>
  </si>
  <si>
    <t>16CFA</t>
  </si>
  <si>
    <t>林姝妤</t>
  </si>
  <si>
    <t>经济一</t>
  </si>
  <si>
    <t>原芳</t>
  </si>
  <si>
    <t>经济二</t>
  </si>
  <si>
    <t>经统一</t>
  </si>
  <si>
    <t>经统二</t>
  </si>
  <si>
    <t>贸经一</t>
  </si>
  <si>
    <t>刘小双</t>
  </si>
  <si>
    <t>贸经二</t>
  </si>
  <si>
    <t>潘佳</t>
  </si>
  <si>
    <t>国商一</t>
  </si>
  <si>
    <t>杨政</t>
  </si>
  <si>
    <t>国商二</t>
  </si>
  <si>
    <t>邓雅娴</t>
  </si>
  <si>
    <t>会展一</t>
  </si>
  <si>
    <t>张文博</t>
  </si>
  <si>
    <t>会展二</t>
  </si>
  <si>
    <t>国贸一</t>
  </si>
  <si>
    <t>徐繁生</t>
  </si>
  <si>
    <t>国贸二</t>
  </si>
  <si>
    <t>网新一</t>
  </si>
  <si>
    <t>网新二</t>
  </si>
  <si>
    <t>曹型丽</t>
  </si>
  <si>
    <t>会计一</t>
  </si>
  <si>
    <t>颜萌萌</t>
  </si>
  <si>
    <t>会计二</t>
  </si>
  <si>
    <t>会计三</t>
  </si>
  <si>
    <t>会计四</t>
  </si>
  <si>
    <t>会计五</t>
  </si>
  <si>
    <t>陈影</t>
  </si>
  <si>
    <t>会计六</t>
  </si>
  <si>
    <t>会计七</t>
  </si>
  <si>
    <t>王立华</t>
  </si>
  <si>
    <t>会计八</t>
  </si>
  <si>
    <t>审计一</t>
  </si>
  <si>
    <t>审计二</t>
  </si>
  <si>
    <t>审计三</t>
  </si>
  <si>
    <t>刘璐静</t>
  </si>
  <si>
    <t>审计四</t>
  </si>
  <si>
    <t>李军</t>
  </si>
  <si>
    <t>税收一</t>
  </si>
  <si>
    <t>李刚</t>
  </si>
  <si>
    <t>税收二</t>
  </si>
  <si>
    <t>刘艳娇</t>
  </si>
  <si>
    <t>16ACCA</t>
  </si>
  <si>
    <t>杨瑞丽</t>
  </si>
  <si>
    <t>房产</t>
  </si>
  <si>
    <t>邹江</t>
  </si>
  <si>
    <t>物业</t>
  </si>
  <si>
    <t>王玲艳</t>
  </si>
  <si>
    <t>工程一</t>
  </si>
  <si>
    <t>工程二</t>
  </si>
  <si>
    <t>土管一</t>
  </si>
  <si>
    <t>土管二</t>
  </si>
  <si>
    <t>城管</t>
  </si>
  <si>
    <t>李辉</t>
  </si>
  <si>
    <t>信息</t>
  </si>
  <si>
    <t>梁建良</t>
  </si>
  <si>
    <t>物流工程</t>
  </si>
  <si>
    <t>物流一</t>
  </si>
  <si>
    <t>肖璇</t>
  </si>
  <si>
    <t>物流二</t>
  </si>
  <si>
    <t>夏治禹</t>
  </si>
  <si>
    <t>物流三</t>
  </si>
  <si>
    <t>马建龙</t>
  </si>
  <si>
    <t>物流四</t>
  </si>
  <si>
    <t>吴涵</t>
  </si>
  <si>
    <t>工业</t>
  </si>
  <si>
    <t>田睿</t>
  </si>
  <si>
    <t>电商一</t>
  </si>
  <si>
    <t>电商二</t>
  </si>
  <si>
    <t>李占凤</t>
  </si>
  <si>
    <t>投资一</t>
  </si>
  <si>
    <t>张攀红</t>
  </si>
  <si>
    <t>投资二</t>
  </si>
  <si>
    <t>宋钰静</t>
  </si>
  <si>
    <t>财务一</t>
  </si>
  <si>
    <t>张秋玉</t>
  </si>
  <si>
    <t>财务二</t>
  </si>
  <si>
    <t>财务三</t>
  </si>
  <si>
    <t>财务四</t>
  </si>
  <si>
    <t>资评一</t>
  </si>
  <si>
    <t>资评二</t>
  </si>
  <si>
    <t>班级</t>
  </si>
  <si>
    <t>金融一</t>
  </si>
  <si>
    <t>刘官青</t>
  </si>
  <si>
    <t>金融二</t>
  </si>
  <si>
    <t>金融三</t>
  </si>
  <si>
    <t>金融四</t>
  </si>
  <si>
    <t>金融五</t>
  </si>
  <si>
    <t>马玺渊</t>
  </si>
  <si>
    <t>金融六</t>
  </si>
  <si>
    <t>杨朝娟</t>
  </si>
  <si>
    <t>金融七</t>
  </si>
  <si>
    <t>杨梅</t>
  </si>
  <si>
    <t>金融八</t>
  </si>
  <si>
    <t>金融九</t>
  </si>
  <si>
    <t>金融十</t>
  </si>
  <si>
    <t>CFA</t>
  </si>
  <si>
    <t>卢芳冰</t>
  </si>
  <si>
    <t>唐燕</t>
  </si>
  <si>
    <t>经统</t>
  </si>
  <si>
    <t>何春</t>
  </si>
  <si>
    <t>汤璐嘉</t>
  </si>
  <si>
    <t>国贸</t>
  </si>
  <si>
    <t>寸家菊</t>
  </si>
  <si>
    <t>国商</t>
  </si>
  <si>
    <t>李慧</t>
  </si>
  <si>
    <t>谭白冰</t>
  </si>
  <si>
    <t>王秀霞</t>
  </si>
  <si>
    <t>韩佳佚</t>
  </si>
  <si>
    <t>会计九</t>
  </si>
  <si>
    <t>唐嘉忆</t>
  </si>
  <si>
    <t>游登贵</t>
  </si>
  <si>
    <t>曹莉莉</t>
  </si>
  <si>
    <t>范雪林</t>
  </si>
  <si>
    <t>李爽</t>
  </si>
  <si>
    <t>田翰灵</t>
  </si>
  <si>
    <t>ACCA</t>
  </si>
  <si>
    <t>刘贤洲</t>
  </si>
  <si>
    <t>常晓薇</t>
  </si>
  <si>
    <t>土管</t>
  </si>
  <si>
    <t>何建旭</t>
  </si>
  <si>
    <t>软件</t>
  </si>
  <si>
    <t>惠软一</t>
  </si>
  <si>
    <t>惠软二</t>
  </si>
  <si>
    <t>刘燕</t>
  </si>
  <si>
    <t>冯海涛</t>
  </si>
  <si>
    <t>工业工程</t>
  </si>
  <si>
    <t>姚骏</t>
  </si>
  <si>
    <t>财务五</t>
  </si>
  <si>
    <t>学生课堂出勤统计表（第四周）</t>
  </si>
  <si>
    <t>院别</t>
  </si>
  <si>
    <t>年级</t>
  </si>
  <si>
    <t>各班平均出勤率</t>
  </si>
  <si>
    <t>各班出勤率排名</t>
  </si>
  <si>
    <t>金融学院</t>
  </si>
  <si>
    <t>经济学院</t>
  </si>
  <si>
    <t>商务学院</t>
  </si>
  <si>
    <t>管工学院</t>
  </si>
  <si>
    <t>信工学院</t>
  </si>
  <si>
    <t>会计学院</t>
  </si>
  <si>
    <t>财管学院</t>
  </si>
  <si>
    <t>物工学院</t>
  </si>
  <si>
    <t>管理工程学院</t>
  </si>
  <si>
    <t>信息工程学院</t>
  </si>
  <si>
    <t>惠件二</t>
  </si>
  <si>
    <t>物流工程学院</t>
  </si>
  <si>
    <t>财富管理学院</t>
  </si>
  <si>
    <t>各年级平均出勤率</t>
  </si>
  <si>
    <t>各院平均
出勤率</t>
  </si>
  <si>
    <t>得分</t>
  </si>
  <si>
    <r>
      <rPr>
        <sz val="12"/>
        <rFont val="宋体"/>
        <family val="3"/>
        <charset val="134"/>
      </rPr>
      <t>15</t>
    </r>
    <r>
      <rPr>
        <sz val="11"/>
        <color indexed="8"/>
        <rFont val="宋体"/>
        <family val="3"/>
        <charset val="134"/>
      </rPr>
      <t>级</t>
    </r>
  </si>
  <si>
    <r>
      <rPr>
        <sz val="12"/>
        <rFont val="宋体"/>
        <family val="3"/>
        <charset val="134"/>
      </rPr>
      <t>1</t>
    </r>
    <r>
      <rPr>
        <sz val="12"/>
        <rFont val="宋体"/>
        <family val="3"/>
        <charset val="134"/>
      </rPr>
      <t>6级</t>
    </r>
  </si>
  <si>
    <t>17级</t>
  </si>
  <si>
    <t>15级</t>
  </si>
  <si>
    <t>16级</t>
  </si>
  <si>
    <r>
      <rPr>
        <sz val="11"/>
        <color indexed="8"/>
        <rFont val="宋体"/>
        <family val="3"/>
        <charset val="134"/>
      </rPr>
      <t>1</t>
    </r>
    <r>
      <rPr>
        <sz val="11"/>
        <color indexed="8"/>
        <rFont val="宋体"/>
        <family val="3"/>
        <charset val="134"/>
      </rPr>
      <t>7级</t>
    </r>
  </si>
  <si>
    <t>学生处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</si>
</sst>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 "/>
    <numFmt numFmtId="177" formatCode="0_ "/>
    <numFmt numFmtId="178" formatCode="0.00_);[Red]\(0.00\)"/>
  </numFmts>
  <fonts count="17" x14ac:knownFonts="1">
    <font>
      <sz val="11"/>
      <color indexed="8"/>
      <name val="宋体"/>
      <charset val="134"/>
    </font>
    <font>
      <b/>
      <sz val="14"/>
      <name val="宋体"/>
      <family val="3"/>
      <charset val="134"/>
    </font>
    <font>
      <b/>
      <sz val="12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12"/>
      <color theme="1"/>
      <name val="宋体"/>
      <family val="3"/>
      <charset val="134"/>
    </font>
    <font>
      <sz val="12"/>
      <name val="宋体"/>
      <family val="3"/>
      <charset val="134"/>
    </font>
    <font>
      <b/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b/>
      <sz val="12"/>
      <color rgb="FFFF0000"/>
      <name val="宋体"/>
      <family val="3"/>
      <charset val="134"/>
    </font>
    <font>
      <b/>
      <sz val="12"/>
      <color indexed="10"/>
      <name val="宋体"/>
      <family val="3"/>
      <charset val="134"/>
    </font>
    <font>
      <sz val="11"/>
      <color rgb="FF00000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b/>
      <sz val="14"/>
      <color theme="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7">
    <xf numFmtId="0" fontId="0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39">
    <xf numFmtId="0" fontId="0" fillId="0" borderId="0" xfId="0">
      <alignment vertical="center"/>
    </xf>
    <xf numFmtId="0" fontId="1" fillId="0" borderId="1" xfId="6" applyFont="1" applyBorder="1" applyAlignment="1">
      <alignment horizontal="center" vertical="center" wrapText="1"/>
    </xf>
    <xf numFmtId="10" fontId="2" fillId="0" borderId="1" xfId="6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0" fontId="6" fillId="2" borderId="3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/>
    </xf>
    <xf numFmtId="0" fontId="4" fillId="3" borderId="7" xfId="2" applyFont="1" applyFill="1" applyBorder="1" applyAlignment="1">
      <alignment horizontal="center" vertical="center"/>
    </xf>
    <xf numFmtId="10" fontId="4" fillId="0" borderId="5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6" fillId="0" borderId="1" xfId="6" applyFont="1" applyBorder="1" applyAlignment="1">
      <alignment horizontal="center" vertical="center" wrapText="1"/>
    </xf>
    <xf numFmtId="0" fontId="4" fillId="3" borderId="8" xfId="2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0" fontId="4" fillId="3" borderId="9" xfId="2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8" fillId="0" borderId="1" xfId="4" applyFont="1" applyBorder="1" applyAlignment="1">
      <alignment horizontal="center"/>
    </xf>
    <xf numFmtId="0" fontId="4" fillId="0" borderId="1" xfId="4" applyFont="1" applyBorder="1" applyAlignment="1">
      <alignment horizontal="center" vertical="center"/>
    </xf>
    <xf numFmtId="10" fontId="4" fillId="0" borderId="1" xfId="0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center"/>
    </xf>
    <xf numFmtId="0" fontId="4" fillId="3" borderId="1" xfId="4" applyNumberFormat="1" applyFont="1" applyFill="1" applyBorder="1" applyAlignment="1">
      <alignment horizontal="center" vertical="center"/>
    </xf>
    <xf numFmtId="0" fontId="8" fillId="2" borderId="1" xfId="4" applyFont="1" applyFill="1" applyBorder="1" applyAlignment="1">
      <alignment horizontal="center"/>
    </xf>
    <xf numFmtId="0" fontId="8" fillId="0" borderId="1" xfId="4" applyFont="1" applyBorder="1" applyAlignment="1">
      <alignment horizontal="center" vertical="center"/>
    </xf>
    <xf numFmtId="0" fontId="4" fillId="3" borderId="1" xfId="5" applyFont="1" applyFill="1" applyBorder="1" applyAlignment="1">
      <alignment horizontal="center" vertical="center" wrapText="1"/>
    </xf>
    <xf numFmtId="0" fontId="9" fillId="2" borderId="1" xfId="4" applyNumberFormat="1" applyFont="1" applyFill="1" applyBorder="1" applyAlignment="1">
      <alignment horizontal="center" vertical="center"/>
    </xf>
    <xf numFmtId="0" fontId="8" fillId="2" borderId="1" xfId="4" applyFont="1" applyFill="1" applyBorder="1" applyAlignment="1">
      <alignment horizontal="center" vertical="center"/>
    </xf>
    <xf numFmtId="0" fontId="4" fillId="3" borderId="1" xfId="4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8" fillId="2" borderId="1" xfId="4" applyNumberFormat="1" applyFont="1" applyFill="1" applyBorder="1" applyAlignment="1">
      <alignment horizontal="center" vertical="center" wrapText="1"/>
    </xf>
    <xf numFmtId="0" fontId="4" fillId="3" borderId="1" xfId="2" applyNumberFormat="1" applyFont="1" applyFill="1" applyBorder="1" applyAlignment="1">
      <alignment horizontal="center" vertical="center"/>
    </xf>
    <xf numFmtId="0" fontId="6" fillId="0" borderId="1" xfId="6" applyBorder="1" applyAlignment="1">
      <alignment horizontal="center" vertical="center" wrapText="1"/>
    </xf>
    <xf numFmtId="0" fontId="10" fillId="0" borderId="1" xfId="6" applyFont="1" applyBorder="1" applyAlignment="1">
      <alignment horizontal="center" vertical="center" wrapText="1"/>
    </xf>
    <xf numFmtId="10" fontId="5" fillId="0" borderId="1" xfId="6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31" fontId="12" fillId="0" borderId="0" xfId="0" applyNumberFormat="1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178" fontId="4" fillId="0" borderId="1" xfId="0" applyNumberFormat="1" applyFont="1" applyBorder="1" applyAlignment="1">
      <alignment horizontal="center" vertical="center"/>
    </xf>
    <xf numFmtId="0" fontId="4" fillId="0" borderId="1" xfId="4" applyFont="1" applyFill="1" applyBorder="1" applyAlignment="1" applyProtection="1">
      <alignment horizontal="center" vertical="center"/>
    </xf>
    <xf numFmtId="10" fontId="6" fillId="0" borderId="10" xfId="5" applyNumberFormat="1" applyFont="1" applyBorder="1" applyAlignment="1">
      <alignment horizontal="center" vertical="center"/>
    </xf>
    <xf numFmtId="10" fontId="6" fillId="2" borderId="1" xfId="0" applyNumberFormat="1" applyFont="1" applyFill="1" applyBorder="1" applyAlignment="1">
      <alignment horizontal="center" vertical="center"/>
    </xf>
    <xf numFmtId="10" fontId="6" fillId="2" borderId="10" xfId="0" applyNumberFormat="1" applyFont="1" applyFill="1" applyBorder="1" applyAlignment="1" applyProtection="1">
      <alignment horizontal="center" vertical="center"/>
    </xf>
    <xf numFmtId="10" fontId="6" fillId="2" borderId="10" xfId="0" applyNumberFormat="1" applyFont="1" applyFill="1" applyBorder="1" applyAlignment="1">
      <alignment horizontal="center" vertical="center"/>
    </xf>
    <xf numFmtId="0" fontId="4" fillId="0" borderId="1" xfId="4" applyFont="1" applyFill="1" applyBorder="1" applyAlignment="1" applyProtection="1">
      <alignment horizontal="center"/>
    </xf>
    <xf numFmtId="10" fontId="5" fillId="0" borderId="1" xfId="0" applyNumberFormat="1" applyFont="1" applyBorder="1" applyAlignment="1">
      <alignment horizontal="center" vertical="center"/>
    </xf>
    <xf numFmtId="10" fontId="6" fillId="0" borderId="1" xfId="5" applyNumberFormat="1" applyFont="1" applyBorder="1" applyAlignment="1">
      <alignment horizontal="center" vertical="center"/>
    </xf>
    <xf numFmtId="10" fontId="6" fillId="0" borderId="3" xfId="5" applyNumberFormat="1" applyFont="1" applyBorder="1" applyAlignment="1">
      <alignment horizontal="center" vertical="center"/>
    </xf>
    <xf numFmtId="0" fontId="4" fillId="3" borderId="1" xfId="4" applyNumberFormat="1" applyFont="1" applyFill="1" applyBorder="1" applyAlignment="1" applyProtection="1">
      <alignment horizontal="center" vertical="center"/>
    </xf>
    <xf numFmtId="10" fontId="9" fillId="2" borderId="10" xfId="0" applyNumberFormat="1" applyFont="1" applyFill="1" applyBorder="1" applyAlignment="1">
      <alignment horizontal="center" vertical="center"/>
    </xf>
    <xf numFmtId="10" fontId="6" fillId="2" borderId="1" xfId="5" applyNumberFormat="1" applyFont="1" applyFill="1" applyBorder="1" applyAlignment="1">
      <alignment horizontal="center"/>
    </xf>
    <xf numFmtId="10" fontId="6" fillId="2" borderId="3" xfId="5" applyNumberFormat="1" applyFont="1" applyFill="1" applyBorder="1" applyAlignment="1">
      <alignment horizontal="center"/>
    </xf>
    <xf numFmtId="0" fontId="4" fillId="3" borderId="1" xfId="5" applyFont="1" applyFill="1" applyBorder="1" applyAlignment="1" applyProtection="1">
      <alignment horizontal="center" vertical="center" wrapText="1"/>
    </xf>
    <xf numFmtId="10" fontId="6" fillId="2" borderId="1" xfId="1" applyNumberFormat="1" applyFont="1" applyFill="1" applyBorder="1" applyAlignment="1">
      <alignment horizontal="center"/>
    </xf>
    <xf numFmtId="10" fontId="6" fillId="0" borderId="1" xfId="1" applyNumberFormat="1" applyFont="1" applyBorder="1" applyAlignment="1">
      <alignment horizontal="center"/>
    </xf>
    <xf numFmtId="10" fontId="6" fillId="0" borderId="1" xfId="1" applyNumberFormat="1" applyFont="1" applyBorder="1" applyAlignment="1">
      <alignment horizontal="center" vertical="center"/>
    </xf>
    <xf numFmtId="0" fontId="6" fillId="0" borderId="1" xfId="4" applyFont="1" applyFill="1" applyBorder="1" applyAlignment="1" applyProtection="1">
      <alignment horizontal="center" vertical="center"/>
    </xf>
    <xf numFmtId="10" fontId="6" fillId="2" borderId="10" xfId="5" applyNumberFormat="1" applyFont="1" applyFill="1" applyBorder="1" applyAlignment="1">
      <alignment horizontal="center" vertical="center"/>
    </xf>
    <xf numFmtId="10" fontId="6" fillId="2" borderId="1" xfId="1" applyNumberFormat="1" applyFont="1" applyFill="1" applyBorder="1" applyAlignment="1">
      <alignment horizontal="center" vertical="center"/>
    </xf>
    <xf numFmtId="10" fontId="6" fillId="2" borderId="3" xfId="1" applyNumberFormat="1" applyFont="1" applyFill="1" applyBorder="1" applyAlignment="1">
      <alignment horizontal="center" vertical="center"/>
    </xf>
    <xf numFmtId="10" fontId="4" fillId="0" borderId="1" xfId="1" applyNumberFormat="1" applyFont="1" applyBorder="1" applyAlignment="1">
      <alignment horizontal="center" vertical="center"/>
    </xf>
    <xf numFmtId="0" fontId="6" fillId="3" borderId="1" xfId="2" applyFont="1" applyFill="1" applyBorder="1" applyAlignment="1" applyProtection="1">
      <alignment horizontal="center" vertical="center"/>
    </xf>
    <xf numFmtId="0" fontId="4" fillId="3" borderId="1" xfId="4" applyFont="1" applyFill="1" applyBorder="1" applyAlignment="1" applyProtection="1">
      <alignment horizontal="center" vertical="center"/>
    </xf>
    <xf numFmtId="10" fontId="5" fillId="0" borderId="1" xfId="5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0" fontId="6" fillId="0" borderId="10" xfId="0" applyNumberFormat="1" applyFont="1" applyBorder="1" applyAlignment="1">
      <alignment horizontal="center" vertical="center"/>
    </xf>
    <xf numFmtId="10" fontId="6" fillId="0" borderId="1" xfId="0" applyNumberFormat="1" applyFont="1" applyBorder="1" applyAlignment="1">
      <alignment horizontal="center" vertical="center"/>
    </xf>
    <xf numFmtId="0" fontId="4" fillId="3" borderId="1" xfId="2" applyNumberFormat="1" applyFont="1" applyFill="1" applyBorder="1" applyAlignment="1" applyProtection="1">
      <alignment horizontal="center" vertical="center"/>
    </xf>
    <xf numFmtId="10" fontId="6" fillId="0" borderId="3" xfId="0" applyNumberFormat="1" applyFont="1" applyBorder="1" applyAlignment="1">
      <alignment horizontal="center" vertical="center"/>
    </xf>
    <xf numFmtId="10" fontId="6" fillId="0" borderId="1" xfId="5" applyNumberFormat="1" applyFont="1" applyBorder="1" applyAlignment="1">
      <alignment horizontal="center"/>
    </xf>
    <xf numFmtId="0" fontId="4" fillId="0" borderId="1" xfId="0" applyFont="1" applyBorder="1" applyAlignment="1" applyProtection="1">
      <alignment horizontal="center" vertical="center"/>
    </xf>
    <xf numFmtId="10" fontId="4" fillId="0" borderId="0" xfId="0" applyNumberFormat="1" applyFont="1">
      <alignment vertical="center"/>
    </xf>
    <xf numFmtId="0" fontId="0" fillId="0" borderId="0" xfId="0" applyBorder="1" applyAlignment="1" applyProtection="1">
      <alignment horizontal="center" vertical="center"/>
    </xf>
    <xf numFmtId="0" fontId="4" fillId="0" borderId="1" xfId="5" applyNumberFormat="1" applyFont="1" applyFill="1" applyBorder="1" applyAlignment="1" applyProtection="1">
      <alignment horizontal="center" vertical="center"/>
    </xf>
    <xf numFmtId="0" fontId="6" fillId="3" borderId="7" xfId="3" applyFont="1" applyFill="1" applyBorder="1" applyAlignment="1" applyProtection="1">
      <alignment horizontal="center" vertical="center"/>
    </xf>
    <xf numFmtId="0" fontId="6" fillId="3" borderId="8" xfId="3" applyFont="1" applyFill="1" applyBorder="1" applyAlignment="1" applyProtection="1">
      <alignment horizontal="center" vertical="center"/>
    </xf>
    <xf numFmtId="0" fontId="6" fillId="3" borderId="1" xfId="3" applyFont="1" applyFill="1" applyBorder="1" applyAlignment="1" applyProtection="1">
      <alignment horizontal="center" vertical="center"/>
    </xf>
    <xf numFmtId="0" fontId="6" fillId="3" borderId="9" xfId="3" applyFont="1" applyFill="1" applyBorder="1" applyAlignment="1" applyProtection="1">
      <alignment horizontal="center" vertical="center"/>
    </xf>
    <xf numFmtId="10" fontId="4" fillId="0" borderId="1" xfId="5" applyNumberFormat="1" applyFont="1" applyBorder="1" applyAlignment="1">
      <alignment horizontal="center" vertical="center"/>
    </xf>
    <xf numFmtId="0" fontId="0" fillId="0" borderId="12" xfId="0" applyNumberFormat="1" applyBorder="1">
      <alignment vertical="center"/>
    </xf>
    <xf numFmtId="0" fontId="0" fillId="0" borderId="0" xfId="0" applyBorder="1">
      <alignment vertical="center"/>
    </xf>
    <xf numFmtId="0" fontId="0" fillId="0" borderId="13" xfId="0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3" xfId="5" applyNumberFormat="1" applyFont="1" applyFill="1" applyBorder="1" applyAlignment="1">
      <alignment horizontal="center" vertical="center"/>
    </xf>
    <xf numFmtId="0" fontId="4" fillId="0" borderId="1" xfId="5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9" fillId="2" borderId="5" xfId="2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0" fontId="0" fillId="0" borderId="0" xfId="0" applyNumberFormat="1" applyBorder="1" applyAlignment="1">
      <alignment horizontal="center" vertical="center"/>
    </xf>
    <xf numFmtId="177" fontId="6" fillId="2" borderId="1" xfId="1" applyNumberFormat="1" applyFont="1" applyFill="1" applyBorder="1" applyAlignment="1">
      <alignment horizontal="center" vertical="center"/>
    </xf>
    <xf numFmtId="10" fontId="0" fillId="0" borderId="0" xfId="0" applyNumberFormat="1" applyBorder="1">
      <alignment vertical="center"/>
    </xf>
    <xf numFmtId="0" fontId="4" fillId="0" borderId="1" xfId="0" applyFont="1" applyBorder="1" applyAlignment="1">
      <alignment horizontal="center" vertical="center"/>
    </xf>
    <xf numFmtId="10" fontId="6" fillId="0" borderId="1" xfId="1" applyNumberFormat="1" applyFont="1" applyFill="1" applyBorder="1" applyAlignment="1">
      <alignment horizontal="center"/>
    </xf>
    <xf numFmtId="10" fontId="6" fillId="0" borderId="3" xfId="5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0" fontId="0" fillId="0" borderId="0" xfId="1" applyNumberFormat="1" applyFont="1">
      <alignment vertical="center"/>
    </xf>
    <xf numFmtId="176" fontId="0" fillId="0" borderId="0" xfId="1" applyNumberFormat="1" applyFont="1">
      <alignment vertical="center"/>
    </xf>
    <xf numFmtId="0" fontId="4" fillId="0" borderId="3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center" vertical="center"/>
    </xf>
    <xf numFmtId="0" fontId="4" fillId="0" borderId="10" xfId="5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76" fontId="2" fillId="0" borderId="2" xfId="6" applyNumberFormat="1" applyFont="1" applyBorder="1" applyAlignment="1">
      <alignment horizontal="center" vertical="center" wrapText="1"/>
    </xf>
    <xf numFmtId="176" fontId="2" fillId="0" borderId="4" xfId="6" applyNumberFormat="1" applyFont="1" applyBorder="1" applyAlignment="1">
      <alignment horizontal="center" vertical="center" wrapText="1"/>
    </xf>
    <xf numFmtId="176" fontId="2" fillId="0" borderId="5" xfId="6" applyNumberFormat="1" applyFont="1" applyBorder="1" applyAlignment="1">
      <alignment horizontal="center" vertical="center" wrapText="1"/>
    </xf>
    <xf numFmtId="0" fontId="11" fillId="0" borderId="2" xfId="6" applyFont="1" applyBorder="1" applyAlignment="1">
      <alignment horizontal="center" vertical="center" wrapText="1"/>
    </xf>
    <xf numFmtId="0" fontId="11" fillId="0" borderId="4" xfId="6" applyFont="1" applyBorder="1" applyAlignment="1">
      <alignment horizontal="center" vertical="center" wrapText="1"/>
    </xf>
    <xf numFmtId="0" fontId="11" fillId="0" borderId="5" xfId="6" applyFont="1" applyBorder="1" applyAlignment="1">
      <alignment horizontal="center" vertical="center" wrapText="1"/>
    </xf>
    <xf numFmtId="10" fontId="6" fillId="0" borderId="2" xfId="6" applyNumberFormat="1" applyBorder="1" applyAlignment="1">
      <alignment horizontal="center" vertical="center" wrapText="1"/>
    </xf>
    <xf numFmtId="10" fontId="6" fillId="0" borderId="4" xfId="6" applyNumberFormat="1" applyBorder="1" applyAlignment="1">
      <alignment horizontal="center" vertical="center" wrapText="1"/>
    </xf>
    <xf numFmtId="10" fontId="6" fillId="0" borderId="5" xfId="6" applyNumberForma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2" xfId="6" applyFont="1" applyBorder="1" applyAlignment="1">
      <alignment horizontal="center" vertical="center" wrapText="1"/>
    </xf>
    <xf numFmtId="0" fontId="6" fillId="0" borderId="4" xfId="6" applyFont="1" applyBorder="1" applyAlignment="1">
      <alignment horizontal="center" vertical="center" wrapText="1"/>
    </xf>
    <xf numFmtId="0" fontId="6" fillId="0" borderId="5" xfId="6" applyFont="1" applyBorder="1" applyAlignment="1">
      <alignment horizontal="center" vertical="center" wrapText="1"/>
    </xf>
    <xf numFmtId="0" fontId="6" fillId="0" borderId="2" xfId="6" applyBorder="1" applyAlignment="1">
      <alignment horizontal="center" vertical="center" wrapText="1"/>
    </xf>
    <xf numFmtId="0" fontId="6" fillId="0" borderId="4" xfId="6" applyBorder="1" applyAlignment="1">
      <alignment horizontal="center" vertical="center" wrapText="1"/>
    </xf>
    <xf numFmtId="0" fontId="6" fillId="0" borderId="5" xfId="6" applyBorder="1" applyAlignment="1">
      <alignment horizontal="center" vertical="center" wrapText="1"/>
    </xf>
    <xf numFmtId="0" fontId="6" fillId="0" borderId="1" xfId="6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textRotation="255" wrapText="1"/>
    </xf>
    <xf numFmtId="0" fontId="3" fillId="0" borderId="1" xfId="0" applyFont="1" applyBorder="1" applyAlignment="1">
      <alignment horizontal="center" vertical="center"/>
    </xf>
    <xf numFmtId="0" fontId="1" fillId="0" borderId="1" xfId="6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1" xfId="6" applyFont="1" applyBorder="1" applyAlignment="1">
      <alignment horizontal="center" vertical="center" wrapText="1"/>
    </xf>
    <xf numFmtId="0" fontId="16" fillId="0" borderId="2" xfId="6" applyFont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7">
    <cellStyle name="百分比" xfId="1" builtinId="5"/>
    <cellStyle name="常规" xfId="0" builtinId="0"/>
    <cellStyle name="常规 2" xfId="3"/>
    <cellStyle name="常规 2 2" xfId="2"/>
    <cellStyle name="常规 3" xfId="4"/>
    <cellStyle name="常规_Sheet1" xfId="5"/>
    <cellStyle name="常规_Sheet3" xfId="6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8"/>
  <sheetViews>
    <sheetView tabSelected="1" workbookViewId="0">
      <pane ySplit="2" topLeftCell="A3" activePane="bottomLeft" state="frozen"/>
      <selection pane="bottomLeft" activeCell="J2" sqref="J2"/>
    </sheetView>
  </sheetViews>
  <sheetFormatPr defaultColWidth="9" defaultRowHeight="13.5" x14ac:dyDescent="0.15"/>
  <cols>
    <col min="1" max="1" width="8.625" style="82" customWidth="1"/>
    <col min="2" max="2" width="9.625" style="87" customWidth="1"/>
    <col min="3" max="3" width="8.625" style="87" customWidth="1"/>
    <col min="4" max="10" width="10.625" style="82" customWidth="1"/>
    <col min="11" max="12" width="9" style="82"/>
    <col min="13" max="13" width="12.625" style="82"/>
    <col min="14" max="16384" width="9" style="82"/>
  </cols>
  <sheetData>
    <row r="1" spans="1:13" s="87" customFormat="1" ht="16.5" customHeight="1" x14ac:dyDescent="0.15">
      <c r="A1" s="102" t="s">
        <v>0</v>
      </c>
      <c r="B1" s="103"/>
      <c r="C1" s="103"/>
      <c r="D1" s="103"/>
      <c r="E1" s="103"/>
      <c r="F1" s="103"/>
      <c r="G1" s="103"/>
      <c r="H1" s="103"/>
      <c r="I1" s="103"/>
      <c r="J1" s="104"/>
      <c r="M1" s="93"/>
    </row>
    <row r="2" spans="1:13" s="87" customFormat="1" ht="14.25" customHeight="1" x14ac:dyDescent="0.15">
      <c r="A2" s="88" t="s">
        <v>1</v>
      </c>
      <c r="B2" s="89" t="s">
        <v>2</v>
      </c>
      <c r="C2" s="89" t="s">
        <v>3</v>
      </c>
      <c r="D2" s="40">
        <v>3.26</v>
      </c>
      <c r="E2" s="40">
        <v>3.27</v>
      </c>
      <c r="F2" s="40">
        <v>3.28</v>
      </c>
      <c r="G2" s="40">
        <v>3.29</v>
      </c>
      <c r="H2" s="40">
        <v>3.3</v>
      </c>
      <c r="I2" s="16" t="s">
        <v>4</v>
      </c>
      <c r="J2" s="138" t="s">
        <v>5</v>
      </c>
    </row>
    <row r="3" spans="1:13" ht="14.25" x14ac:dyDescent="0.15">
      <c r="A3" s="90">
        <v>1</v>
      </c>
      <c r="B3" s="3" t="s">
        <v>6</v>
      </c>
      <c r="C3" s="3" t="s">
        <v>7</v>
      </c>
      <c r="D3" s="42"/>
      <c r="E3" s="43"/>
      <c r="F3" s="43"/>
      <c r="G3" s="43"/>
      <c r="H3" s="4">
        <v>0.86904761904761896</v>
      </c>
      <c r="I3" s="4">
        <f>AVERAGE(D3:H3)</f>
        <v>0.86904761904761896</v>
      </c>
      <c r="J3" s="94">
        <f>RANK(I3,$I$3:$I$60)</f>
        <v>18</v>
      </c>
      <c r="M3" s="95"/>
    </row>
    <row r="4" spans="1:13" ht="14.25" x14ac:dyDescent="0.15">
      <c r="A4" s="90">
        <v>2</v>
      </c>
      <c r="B4" s="5" t="s">
        <v>8</v>
      </c>
      <c r="C4" s="5" t="s">
        <v>9</v>
      </c>
      <c r="D4" s="44"/>
      <c r="E4" s="43"/>
      <c r="F4" s="43"/>
      <c r="G4" s="43"/>
      <c r="H4" s="4">
        <v>0.86904761904761896</v>
      </c>
      <c r="I4" s="4">
        <f t="shared" ref="I4:I37" si="0">AVERAGE(D4:H4)</f>
        <v>0.86904761904761896</v>
      </c>
      <c r="J4" s="94">
        <f t="shared" ref="J4:J37" si="1">RANK(I4,$I$3:$I$60)</f>
        <v>18</v>
      </c>
      <c r="M4" s="95"/>
    </row>
    <row r="5" spans="1:13" ht="14.25" x14ac:dyDescent="0.15">
      <c r="A5" s="90">
        <v>3</v>
      </c>
      <c r="B5" s="5" t="s">
        <v>10</v>
      </c>
      <c r="C5" s="5" t="s">
        <v>11</v>
      </c>
      <c r="D5" s="45"/>
      <c r="E5" s="43"/>
      <c r="F5" s="43"/>
      <c r="G5" s="43"/>
      <c r="H5" s="4">
        <v>0.90769230769230802</v>
      </c>
      <c r="I5" s="4">
        <f t="shared" si="0"/>
        <v>0.90769230769230802</v>
      </c>
      <c r="J5" s="94">
        <f t="shared" si="1"/>
        <v>10</v>
      </c>
      <c r="M5" s="95"/>
    </row>
    <row r="6" spans="1:13" ht="14.25" x14ac:dyDescent="0.15">
      <c r="A6" s="90">
        <v>4</v>
      </c>
      <c r="B6" s="5" t="s">
        <v>12</v>
      </c>
      <c r="C6" s="5" t="s">
        <v>13</v>
      </c>
      <c r="D6" s="45"/>
      <c r="E6" s="43"/>
      <c r="F6" s="43"/>
      <c r="G6" s="43"/>
      <c r="H6" s="4"/>
      <c r="I6" s="4"/>
      <c r="J6" s="94"/>
      <c r="M6" s="95"/>
    </row>
    <row r="7" spans="1:13" ht="14.25" x14ac:dyDescent="0.15">
      <c r="A7" s="90">
        <v>5</v>
      </c>
      <c r="B7" s="5" t="s">
        <v>14</v>
      </c>
      <c r="C7" s="5" t="s">
        <v>13</v>
      </c>
      <c r="D7" s="45"/>
      <c r="E7" s="43"/>
      <c r="F7" s="43"/>
      <c r="G7" s="43"/>
      <c r="H7" s="4"/>
      <c r="I7" s="4"/>
      <c r="J7" s="94"/>
      <c r="M7" s="95"/>
    </row>
    <row r="8" spans="1:13" ht="14.25" x14ac:dyDescent="0.15">
      <c r="A8" s="90">
        <v>6</v>
      </c>
      <c r="B8" s="5" t="s">
        <v>15</v>
      </c>
      <c r="C8" s="5" t="s">
        <v>16</v>
      </c>
      <c r="D8" s="45"/>
      <c r="E8" s="47"/>
      <c r="F8" s="43"/>
      <c r="G8" s="48"/>
      <c r="H8" s="49"/>
      <c r="I8" s="4"/>
      <c r="J8" s="94"/>
      <c r="M8" s="95"/>
    </row>
    <row r="9" spans="1:13" ht="14.25" x14ac:dyDescent="0.15">
      <c r="A9" s="90">
        <v>7</v>
      </c>
      <c r="B9" s="5" t="s">
        <v>17</v>
      </c>
      <c r="C9" s="5" t="s">
        <v>16</v>
      </c>
      <c r="D9" s="45"/>
      <c r="E9" s="47">
        <v>0.84090909090909105</v>
      </c>
      <c r="F9" s="43"/>
      <c r="G9" s="43"/>
      <c r="H9" s="4"/>
      <c r="I9" s="4">
        <f t="shared" si="0"/>
        <v>0.84090909090909105</v>
      </c>
      <c r="J9" s="94">
        <f t="shared" si="1"/>
        <v>22</v>
      </c>
      <c r="M9" s="95"/>
    </row>
    <row r="10" spans="1:13" ht="14.25" x14ac:dyDescent="0.15">
      <c r="A10" s="90">
        <v>8</v>
      </c>
      <c r="B10" s="5" t="s">
        <v>18</v>
      </c>
      <c r="C10" s="5" t="s">
        <v>19</v>
      </c>
      <c r="D10" s="45"/>
      <c r="E10" s="43"/>
      <c r="F10" s="57">
        <v>0.61904761904761896</v>
      </c>
      <c r="G10" s="43"/>
      <c r="H10" s="4"/>
      <c r="I10" s="4">
        <f t="shared" si="0"/>
        <v>0.61904761904761896</v>
      </c>
      <c r="J10" s="94">
        <f t="shared" si="1"/>
        <v>25</v>
      </c>
      <c r="M10" s="95"/>
    </row>
    <row r="11" spans="1:13" ht="14.25" x14ac:dyDescent="0.15">
      <c r="A11" s="90">
        <v>9</v>
      </c>
      <c r="B11" s="5" t="s">
        <v>20</v>
      </c>
      <c r="C11" s="5" t="s">
        <v>21</v>
      </c>
      <c r="D11" s="45"/>
      <c r="E11" s="43"/>
      <c r="F11" s="43"/>
      <c r="G11" s="48"/>
      <c r="H11" s="49"/>
      <c r="I11" s="4"/>
      <c r="J11" s="94"/>
      <c r="M11" s="95"/>
    </row>
    <row r="12" spans="1:13" ht="14.25" x14ac:dyDescent="0.15">
      <c r="A12" s="90">
        <v>10</v>
      </c>
      <c r="B12" s="5" t="s">
        <v>22</v>
      </c>
      <c r="C12" s="5" t="s">
        <v>21</v>
      </c>
      <c r="D12" s="45"/>
      <c r="E12" s="43"/>
      <c r="F12" s="43"/>
      <c r="G12" s="48"/>
      <c r="H12" s="49"/>
      <c r="I12" s="4"/>
      <c r="J12" s="94"/>
      <c r="M12" s="95"/>
    </row>
    <row r="13" spans="1:13" ht="14.25" x14ac:dyDescent="0.15">
      <c r="A13" s="90">
        <v>11</v>
      </c>
      <c r="B13" s="5" t="s">
        <v>23</v>
      </c>
      <c r="C13" s="5" t="s">
        <v>24</v>
      </c>
      <c r="D13" s="51"/>
      <c r="E13" s="43"/>
      <c r="F13" s="52"/>
      <c r="G13" s="52"/>
      <c r="H13" s="53"/>
      <c r="I13" s="4"/>
      <c r="J13" s="94"/>
      <c r="M13" s="95"/>
    </row>
    <row r="14" spans="1:13" ht="14.25" x14ac:dyDescent="0.15">
      <c r="A14" s="90">
        <v>12</v>
      </c>
      <c r="B14" s="5" t="s">
        <v>25</v>
      </c>
      <c r="C14" s="5" t="s">
        <v>24</v>
      </c>
      <c r="D14" s="51"/>
      <c r="E14" s="43"/>
      <c r="F14" s="52"/>
      <c r="G14" s="43"/>
      <c r="H14" s="53"/>
      <c r="I14" s="4"/>
      <c r="J14" s="94"/>
      <c r="M14" s="95"/>
    </row>
    <row r="15" spans="1:13" ht="14.25" x14ac:dyDescent="0.15">
      <c r="A15" s="90">
        <v>13</v>
      </c>
      <c r="B15" s="5" t="s">
        <v>26</v>
      </c>
      <c r="C15" s="5" t="s">
        <v>24</v>
      </c>
      <c r="D15" s="45">
        <v>0.98701298701298701</v>
      </c>
      <c r="E15" s="55"/>
      <c r="F15" s="52"/>
      <c r="G15" s="43"/>
      <c r="H15" s="4"/>
      <c r="I15" s="4">
        <f t="shared" si="0"/>
        <v>0.98701298701298701</v>
      </c>
      <c r="J15" s="94">
        <f t="shared" si="1"/>
        <v>1</v>
      </c>
      <c r="M15" s="95"/>
    </row>
    <row r="16" spans="1:13" ht="14.25" x14ac:dyDescent="0.15">
      <c r="A16" s="90">
        <v>14</v>
      </c>
      <c r="B16" s="5" t="s">
        <v>27</v>
      </c>
      <c r="C16" s="5" t="s">
        <v>24</v>
      </c>
      <c r="D16" s="51">
        <v>0.98701298701298701</v>
      </c>
      <c r="E16" s="55"/>
      <c r="F16" s="52"/>
      <c r="G16" s="43"/>
      <c r="H16" s="4"/>
      <c r="I16" s="4">
        <f t="shared" si="0"/>
        <v>0.98701298701298701</v>
      </c>
      <c r="J16" s="94">
        <f t="shared" si="1"/>
        <v>1</v>
      </c>
      <c r="M16" s="95"/>
    </row>
    <row r="17" spans="1:13" ht="14.25" x14ac:dyDescent="0.15">
      <c r="A17" s="90">
        <v>15</v>
      </c>
      <c r="B17" s="5" t="s">
        <v>28</v>
      </c>
      <c r="C17" s="5" t="s">
        <v>29</v>
      </c>
      <c r="D17" s="51"/>
      <c r="E17" s="56"/>
      <c r="F17" s="52">
        <v>0.90540540540540504</v>
      </c>
      <c r="G17" s="43"/>
      <c r="H17" s="4"/>
      <c r="I17" s="4">
        <f t="shared" si="0"/>
        <v>0.90540540540540504</v>
      </c>
      <c r="J17" s="94">
        <f t="shared" si="1"/>
        <v>12</v>
      </c>
      <c r="M17" s="95"/>
    </row>
    <row r="18" spans="1:13" ht="14.25" x14ac:dyDescent="0.15">
      <c r="A18" s="90">
        <v>16</v>
      </c>
      <c r="B18" s="5" t="s">
        <v>30</v>
      </c>
      <c r="C18" s="5" t="s">
        <v>31</v>
      </c>
      <c r="D18" s="51"/>
      <c r="E18" s="56"/>
      <c r="F18" s="52">
        <v>0.90540540540540504</v>
      </c>
      <c r="G18" s="43"/>
      <c r="H18" s="4"/>
      <c r="I18" s="4">
        <f t="shared" si="0"/>
        <v>0.90540540540540504</v>
      </c>
      <c r="J18" s="94">
        <f t="shared" si="1"/>
        <v>12</v>
      </c>
      <c r="M18" s="95"/>
    </row>
    <row r="19" spans="1:13" ht="14.25" x14ac:dyDescent="0.15">
      <c r="A19" s="90">
        <v>17</v>
      </c>
      <c r="B19" s="5" t="s">
        <v>32</v>
      </c>
      <c r="C19" s="5" t="s">
        <v>33</v>
      </c>
      <c r="D19" s="51"/>
      <c r="E19" s="47">
        <v>0.95833333333333304</v>
      </c>
      <c r="F19" s="52"/>
      <c r="G19" s="52">
        <v>0.91666666666666696</v>
      </c>
      <c r="H19" s="53"/>
      <c r="I19" s="4">
        <f t="shared" si="0"/>
        <v>0.9375</v>
      </c>
      <c r="J19" s="94">
        <f t="shared" si="1"/>
        <v>8</v>
      </c>
      <c r="M19" s="95"/>
    </row>
    <row r="20" spans="1:13" ht="14.25" x14ac:dyDescent="0.15">
      <c r="A20" s="90">
        <v>18</v>
      </c>
      <c r="B20" s="5" t="s">
        <v>34</v>
      </c>
      <c r="C20" s="5" t="s">
        <v>33</v>
      </c>
      <c r="D20" s="51"/>
      <c r="E20" s="47">
        <v>0.95833333333333304</v>
      </c>
      <c r="F20" s="52"/>
      <c r="G20" s="52">
        <v>0.91666666666666696</v>
      </c>
      <c r="H20" s="53"/>
      <c r="I20" s="4">
        <f t="shared" si="0"/>
        <v>0.9375</v>
      </c>
      <c r="J20" s="94">
        <f t="shared" si="1"/>
        <v>8</v>
      </c>
      <c r="M20" s="95"/>
    </row>
    <row r="21" spans="1:13" ht="14.25" x14ac:dyDescent="0.15">
      <c r="A21" s="90">
        <v>19</v>
      </c>
      <c r="B21" s="5" t="s">
        <v>35</v>
      </c>
      <c r="C21" s="5" t="s">
        <v>33</v>
      </c>
      <c r="D21" s="45"/>
      <c r="E21" s="52"/>
      <c r="F21" s="52"/>
      <c r="G21" s="43"/>
      <c r="H21" s="4"/>
      <c r="I21" s="4"/>
      <c r="J21" s="94"/>
      <c r="M21" s="95"/>
    </row>
    <row r="22" spans="1:13" ht="14.25" x14ac:dyDescent="0.15">
      <c r="A22" s="90">
        <v>20</v>
      </c>
      <c r="B22" s="5" t="s">
        <v>36</v>
      </c>
      <c r="C22" s="5" t="s">
        <v>33</v>
      </c>
      <c r="D22" s="45"/>
      <c r="E22" s="52"/>
      <c r="F22" s="52"/>
      <c r="G22" s="43"/>
      <c r="H22" s="4"/>
      <c r="I22" s="4"/>
      <c r="J22" s="94"/>
      <c r="M22" s="95"/>
    </row>
    <row r="23" spans="1:13" ht="14.25" x14ac:dyDescent="0.15">
      <c r="A23" s="90">
        <v>21</v>
      </c>
      <c r="B23" s="5" t="s">
        <v>37</v>
      </c>
      <c r="C23" s="5" t="s">
        <v>38</v>
      </c>
      <c r="D23" s="45"/>
      <c r="E23" s="52"/>
      <c r="F23" s="52"/>
      <c r="G23" s="43"/>
      <c r="H23" s="4"/>
      <c r="I23" s="4"/>
      <c r="J23" s="94"/>
      <c r="M23" s="95"/>
    </row>
    <row r="24" spans="1:13" ht="14.25" x14ac:dyDescent="0.15">
      <c r="A24" s="90">
        <v>22</v>
      </c>
      <c r="B24" s="5" t="s">
        <v>39</v>
      </c>
      <c r="C24" s="5" t="s">
        <v>24</v>
      </c>
      <c r="D24" s="45"/>
      <c r="E24" s="55"/>
      <c r="F24" s="43"/>
      <c r="G24" s="43"/>
      <c r="H24" s="4"/>
      <c r="I24" s="4"/>
      <c r="J24" s="94"/>
      <c r="M24" s="95"/>
    </row>
    <row r="25" spans="1:13" ht="14.25" x14ac:dyDescent="0.15">
      <c r="A25" s="90">
        <v>23</v>
      </c>
      <c r="B25" s="5" t="s">
        <v>40</v>
      </c>
      <c r="C25" s="5" t="s">
        <v>41</v>
      </c>
      <c r="D25" s="51"/>
      <c r="E25" s="55"/>
      <c r="F25" s="43"/>
      <c r="G25" s="43"/>
      <c r="H25" s="4"/>
      <c r="I25" s="4"/>
      <c r="J25" s="94"/>
      <c r="M25" s="95"/>
    </row>
    <row r="26" spans="1:13" ht="14.25" x14ac:dyDescent="0.15">
      <c r="A26" s="90">
        <v>24</v>
      </c>
      <c r="B26" s="5" t="s">
        <v>42</v>
      </c>
      <c r="C26" s="91" t="s">
        <v>43</v>
      </c>
      <c r="D26" s="59">
        <v>0.89743589743589702</v>
      </c>
      <c r="E26" s="52"/>
      <c r="F26" s="43"/>
      <c r="G26" s="48"/>
      <c r="H26" s="49"/>
      <c r="I26" s="4">
        <f t="shared" si="0"/>
        <v>0.89743589743589702</v>
      </c>
      <c r="J26" s="94">
        <f t="shared" si="1"/>
        <v>14</v>
      </c>
      <c r="M26" s="95"/>
    </row>
    <row r="27" spans="1:13" ht="14.25" x14ac:dyDescent="0.15">
      <c r="A27" s="90">
        <v>25</v>
      </c>
      <c r="B27" s="5" t="s">
        <v>44</v>
      </c>
      <c r="C27" s="5" t="s">
        <v>45</v>
      </c>
      <c r="D27" s="45">
        <v>0.93846153846153801</v>
      </c>
      <c r="E27" s="55"/>
      <c r="F27" s="43"/>
      <c r="G27" s="48"/>
      <c r="H27" s="49"/>
      <c r="I27" s="4">
        <f t="shared" si="0"/>
        <v>0.93846153846153801</v>
      </c>
      <c r="J27" s="94">
        <f t="shared" si="1"/>
        <v>6</v>
      </c>
      <c r="M27" s="95"/>
    </row>
    <row r="28" spans="1:13" ht="14.25" x14ac:dyDescent="0.15">
      <c r="A28" s="90">
        <v>26</v>
      </c>
      <c r="B28" s="5" t="s">
        <v>46</v>
      </c>
      <c r="C28" s="5" t="s">
        <v>47</v>
      </c>
      <c r="D28" s="45"/>
      <c r="E28" s="56"/>
      <c r="F28" s="43"/>
      <c r="G28" s="60"/>
      <c r="H28" s="61">
        <v>0.90769230769230802</v>
      </c>
      <c r="I28" s="4">
        <f t="shared" si="0"/>
        <v>0.90769230769230802</v>
      </c>
      <c r="J28" s="94">
        <f t="shared" si="1"/>
        <v>10</v>
      </c>
      <c r="M28" s="95"/>
    </row>
    <row r="29" spans="1:13" ht="14.25" x14ac:dyDescent="0.15">
      <c r="A29" s="90">
        <v>27</v>
      </c>
      <c r="B29" s="5" t="s">
        <v>48</v>
      </c>
      <c r="C29" s="5" t="s">
        <v>49</v>
      </c>
      <c r="D29" s="45">
        <v>0.93846153846153801</v>
      </c>
      <c r="E29" s="55"/>
      <c r="F29" s="52"/>
      <c r="G29" s="43"/>
      <c r="H29" s="61"/>
      <c r="I29" s="4">
        <f t="shared" si="0"/>
        <v>0.93846153846153801</v>
      </c>
      <c r="J29" s="94">
        <f t="shared" si="1"/>
        <v>6</v>
      </c>
      <c r="M29" s="95"/>
    </row>
    <row r="30" spans="1:13" ht="14.25" x14ac:dyDescent="0.15">
      <c r="A30" s="90">
        <v>28</v>
      </c>
      <c r="B30" s="5" t="s">
        <v>50</v>
      </c>
      <c r="C30" s="5" t="s">
        <v>49</v>
      </c>
      <c r="D30" s="59">
        <v>0.89743589743589702</v>
      </c>
      <c r="E30" s="43"/>
      <c r="F30" s="52"/>
      <c r="G30" s="43"/>
      <c r="H30" s="4"/>
      <c r="I30" s="4">
        <f t="shared" si="0"/>
        <v>0.89743589743589702</v>
      </c>
      <c r="J30" s="94">
        <f t="shared" si="1"/>
        <v>14</v>
      </c>
      <c r="M30" s="95"/>
    </row>
    <row r="31" spans="1:13" ht="14.25" x14ac:dyDescent="0.15">
      <c r="A31" s="90">
        <v>29</v>
      </c>
      <c r="B31" s="5" t="s">
        <v>51</v>
      </c>
      <c r="C31" s="5" t="s">
        <v>52</v>
      </c>
      <c r="D31" s="59"/>
      <c r="E31" s="55"/>
      <c r="F31" s="43"/>
      <c r="G31" s="43"/>
      <c r="H31" s="4"/>
      <c r="I31" s="4"/>
      <c r="J31" s="94"/>
      <c r="M31" s="95"/>
    </row>
    <row r="32" spans="1:13" ht="14.25" x14ac:dyDescent="0.15">
      <c r="A32" s="90">
        <v>30</v>
      </c>
      <c r="B32" s="5" t="s">
        <v>53</v>
      </c>
      <c r="C32" s="5" t="s">
        <v>54</v>
      </c>
      <c r="D32" s="42">
        <v>0.96969696969696995</v>
      </c>
      <c r="E32" s="43"/>
      <c r="F32" s="43"/>
      <c r="G32" s="52"/>
      <c r="H32" s="53"/>
      <c r="I32" s="4">
        <f t="shared" si="0"/>
        <v>0.96969696969696995</v>
      </c>
      <c r="J32" s="94">
        <f t="shared" si="1"/>
        <v>3</v>
      </c>
      <c r="M32" s="95"/>
    </row>
    <row r="33" spans="1:13" ht="14.25" x14ac:dyDescent="0.15">
      <c r="A33" s="90">
        <v>31</v>
      </c>
      <c r="B33" s="5" t="s">
        <v>55</v>
      </c>
      <c r="C33" s="5" t="s">
        <v>56</v>
      </c>
      <c r="D33" s="42"/>
      <c r="E33" s="43"/>
      <c r="F33" s="43"/>
      <c r="G33" s="60"/>
      <c r="H33" s="61"/>
      <c r="I33" s="4"/>
      <c r="J33" s="94"/>
      <c r="M33" s="95"/>
    </row>
    <row r="34" spans="1:13" ht="14.25" x14ac:dyDescent="0.15">
      <c r="A34" s="90">
        <v>32</v>
      </c>
      <c r="B34" s="5" t="s">
        <v>57</v>
      </c>
      <c r="C34" s="5" t="s">
        <v>58</v>
      </c>
      <c r="D34" s="45"/>
      <c r="E34" s="43"/>
      <c r="F34" s="52"/>
      <c r="G34" s="60"/>
      <c r="H34" s="62"/>
      <c r="I34" s="4"/>
      <c r="J34" s="94"/>
      <c r="M34" s="95"/>
    </row>
    <row r="35" spans="1:13" ht="14.25" x14ac:dyDescent="0.15">
      <c r="A35" s="90">
        <v>33</v>
      </c>
      <c r="B35" s="5" t="s">
        <v>59</v>
      </c>
      <c r="C35" s="5" t="s">
        <v>60</v>
      </c>
      <c r="D35" s="42"/>
      <c r="E35" s="43"/>
      <c r="F35" s="57">
        <v>0.61904761904761896</v>
      </c>
      <c r="G35" s="43"/>
      <c r="H35" s="4"/>
      <c r="I35" s="4">
        <f t="shared" si="0"/>
        <v>0.61904761904761896</v>
      </c>
      <c r="J35" s="94">
        <f t="shared" si="1"/>
        <v>25</v>
      </c>
      <c r="M35" s="95"/>
    </row>
    <row r="36" spans="1:13" ht="14.25" x14ac:dyDescent="0.15">
      <c r="A36" s="90">
        <v>34</v>
      </c>
      <c r="B36" s="5" t="s">
        <v>61</v>
      </c>
      <c r="C36" s="5" t="s">
        <v>60</v>
      </c>
      <c r="D36" s="43"/>
      <c r="E36" s="43">
        <v>0.95370370370370405</v>
      </c>
      <c r="F36" s="43"/>
      <c r="G36" s="43"/>
      <c r="H36" s="4"/>
      <c r="I36" s="4">
        <f t="shared" si="0"/>
        <v>0.95370370370370405</v>
      </c>
      <c r="J36" s="94">
        <f t="shared" si="1"/>
        <v>4</v>
      </c>
      <c r="M36" s="95"/>
    </row>
    <row r="37" spans="1:13" ht="14.25" x14ac:dyDescent="0.15">
      <c r="A37" s="90">
        <v>35</v>
      </c>
      <c r="B37" s="5" t="s">
        <v>62</v>
      </c>
      <c r="C37" s="5" t="s">
        <v>60</v>
      </c>
      <c r="D37" s="43"/>
      <c r="E37" s="43">
        <v>0.95370370370370405</v>
      </c>
      <c r="F37" s="52"/>
      <c r="G37" s="43"/>
      <c r="H37" s="4"/>
      <c r="I37" s="4">
        <f t="shared" si="0"/>
        <v>0.95370370370370405</v>
      </c>
      <c r="J37" s="94">
        <f t="shared" si="1"/>
        <v>4</v>
      </c>
      <c r="M37" s="95"/>
    </row>
    <row r="38" spans="1:13" ht="14.25" x14ac:dyDescent="0.15">
      <c r="A38" s="90">
        <v>36</v>
      </c>
      <c r="B38" s="5" t="s">
        <v>63</v>
      </c>
      <c r="C38" s="5" t="s">
        <v>60</v>
      </c>
      <c r="D38" s="42"/>
      <c r="E38" s="43"/>
      <c r="F38" s="52"/>
      <c r="G38" s="43"/>
      <c r="H38" s="4"/>
      <c r="I38" s="4"/>
      <c r="J38" s="94"/>
      <c r="M38" s="95"/>
    </row>
    <row r="39" spans="1:13" ht="14.25" x14ac:dyDescent="0.15">
      <c r="A39" s="90">
        <v>37</v>
      </c>
      <c r="B39" s="5" t="s">
        <v>64</v>
      </c>
      <c r="C39" s="5" t="s">
        <v>65</v>
      </c>
      <c r="D39" s="42"/>
      <c r="E39" s="43"/>
      <c r="F39" s="43"/>
      <c r="G39" s="52"/>
      <c r="H39" s="53"/>
      <c r="I39" s="4"/>
      <c r="J39" s="94"/>
      <c r="M39" s="95"/>
    </row>
    <row r="40" spans="1:13" ht="14.25" x14ac:dyDescent="0.15">
      <c r="A40" s="90">
        <v>38</v>
      </c>
      <c r="B40" s="5" t="s">
        <v>66</v>
      </c>
      <c r="C40" s="5" t="s">
        <v>65</v>
      </c>
      <c r="D40" s="45"/>
      <c r="E40" s="43"/>
      <c r="F40" s="43"/>
      <c r="G40" s="48"/>
      <c r="H40" s="53"/>
      <c r="I40" s="4"/>
      <c r="J40" s="94"/>
      <c r="M40" s="95"/>
    </row>
    <row r="41" spans="1:13" ht="14.25" x14ac:dyDescent="0.15">
      <c r="A41" s="90">
        <v>39</v>
      </c>
      <c r="B41" s="5" t="s">
        <v>67</v>
      </c>
      <c r="C41" s="5" t="s">
        <v>65</v>
      </c>
      <c r="D41" s="45"/>
      <c r="E41" s="43"/>
      <c r="F41" s="43"/>
      <c r="G41" s="48"/>
      <c r="H41" s="49"/>
      <c r="I41" s="4"/>
      <c r="J41" s="94"/>
      <c r="M41" s="95"/>
    </row>
    <row r="42" spans="1:13" ht="14.25" x14ac:dyDescent="0.15">
      <c r="A42" s="90">
        <v>40</v>
      </c>
      <c r="B42" s="5" t="s">
        <v>68</v>
      </c>
      <c r="C42" s="5" t="s">
        <v>65</v>
      </c>
      <c r="D42" s="45"/>
      <c r="E42" s="43"/>
      <c r="F42" s="43"/>
      <c r="G42" s="48"/>
      <c r="H42" s="49"/>
      <c r="I42" s="4"/>
      <c r="J42" s="94"/>
      <c r="M42" s="95"/>
    </row>
    <row r="43" spans="1:13" ht="14.25" x14ac:dyDescent="0.15">
      <c r="A43" s="90">
        <v>41</v>
      </c>
      <c r="B43" s="5" t="s">
        <v>69</v>
      </c>
      <c r="C43" s="5" t="s">
        <v>16</v>
      </c>
      <c r="D43" s="59"/>
      <c r="E43" s="43">
        <v>0.83823529411764697</v>
      </c>
      <c r="F43" s="43"/>
      <c r="G43" s="43"/>
      <c r="H43" s="4"/>
      <c r="I43" s="4">
        <f>AVERAGE(D43:H43)</f>
        <v>0.83823529411764697</v>
      </c>
      <c r="J43" s="94">
        <f>RANK(I43,$I$3:$I$60)</f>
        <v>23</v>
      </c>
      <c r="M43" s="95"/>
    </row>
    <row r="44" spans="1:13" ht="14.25" x14ac:dyDescent="0.15">
      <c r="A44" s="90">
        <v>42</v>
      </c>
      <c r="B44" s="5" t="s">
        <v>70</v>
      </c>
      <c r="C44" s="5" t="s">
        <v>16</v>
      </c>
      <c r="D44" s="59"/>
      <c r="E44" s="43">
        <v>0.83823529411764697</v>
      </c>
      <c r="F44" s="43"/>
      <c r="G44" s="48"/>
      <c r="H44" s="4"/>
      <c r="I44" s="4">
        <f>AVERAGE(D44:H44)</f>
        <v>0.83823529411764697</v>
      </c>
      <c r="J44" s="94">
        <f>RANK(I44,$I$3:$I$60)</f>
        <v>23</v>
      </c>
      <c r="M44" s="95"/>
    </row>
    <row r="45" spans="1:13" ht="14.25" x14ac:dyDescent="0.15">
      <c r="A45" s="90">
        <v>43</v>
      </c>
      <c r="B45" s="5" t="s">
        <v>71</v>
      </c>
      <c r="C45" s="5" t="s">
        <v>72</v>
      </c>
      <c r="D45" s="45"/>
      <c r="E45" s="43"/>
      <c r="F45" s="43"/>
      <c r="G45" s="48"/>
      <c r="H45" s="49">
        <v>0.85981308411214996</v>
      </c>
      <c r="I45" s="4">
        <f>AVERAGE(D45:H45)</f>
        <v>0.85981308411214996</v>
      </c>
      <c r="J45" s="94">
        <f>RANK(I45,$I$3:$I$60)</f>
        <v>20</v>
      </c>
      <c r="M45" s="95"/>
    </row>
    <row r="46" spans="1:13" ht="14.25" x14ac:dyDescent="0.15">
      <c r="A46" s="90">
        <v>44</v>
      </c>
      <c r="B46" s="5" t="s">
        <v>73</v>
      </c>
      <c r="C46" s="5" t="s">
        <v>74</v>
      </c>
      <c r="D46" s="42"/>
      <c r="E46" s="43"/>
      <c r="F46" s="43"/>
      <c r="G46" s="43"/>
      <c r="H46" s="49">
        <v>0.85981308411214996</v>
      </c>
      <c r="I46" s="4">
        <f>AVERAGE(D46:H46)</f>
        <v>0.85981308411214996</v>
      </c>
      <c r="J46" s="94">
        <f>RANK(I46,$I$3:$I$60)</f>
        <v>20</v>
      </c>
      <c r="M46" s="95"/>
    </row>
    <row r="47" spans="1:13" ht="14.25" x14ac:dyDescent="0.15">
      <c r="A47" s="90">
        <v>45</v>
      </c>
      <c r="B47" s="5" t="s">
        <v>75</v>
      </c>
      <c r="C47" s="5" t="s">
        <v>76</v>
      </c>
      <c r="D47" s="42"/>
      <c r="E47" s="52"/>
      <c r="F47" s="43"/>
      <c r="G47" s="43"/>
      <c r="H47" s="4"/>
      <c r="I47" s="4"/>
      <c r="J47" s="94"/>
      <c r="M47" s="95"/>
    </row>
    <row r="48" spans="1:13" ht="14.25" x14ac:dyDescent="0.15">
      <c r="A48" s="90">
        <v>46</v>
      </c>
      <c r="B48" s="5" t="s">
        <v>77</v>
      </c>
      <c r="C48" s="5" t="s">
        <v>78</v>
      </c>
      <c r="D48" s="44"/>
      <c r="E48" s="47"/>
      <c r="F48" s="60"/>
      <c r="G48" s="48"/>
      <c r="H48" s="49"/>
      <c r="I48" s="4"/>
      <c r="J48" s="94"/>
      <c r="M48" s="95"/>
    </row>
    <row r="49" spans="1:13" ht="14.25" x14ac:dyDescent="0.15">
      <c r="A49" s="90">
        <v>47</v>
      </c>
      <c r="B49" s="5" t="s">
        <v>79</v>
      </c>
      <c r="C49" s="5" t="s">
        <v>16</v>
      </c>
      <c r="D49" s="44"/>
      <c r="E49" s="47"/>
      <c r="F49" s="60"/>
      <c r="G49" s="48"/>
      <c r="H49" s="49"/>
      <c r="I49" s="4"/>
      <c r="J49" s="94"/>
      <c r="M49" s="95"/>
    </row>
    <row r="50" spans="1:13" ht="14.25" x14ac:dyDescent="0.15">
      <c r="A50" s="90">
        <v>48</v>
      </c>
      <c r="B50" s="5" t="s">
        <v>80</v>
      </c>
      <c r="C50" s="5" t="s">
        <v>81</v>
      </c>
      <c r="D50" s="44"/>
      <c r="E50" s="43"/>
      <c r="F50" s="43"/>
      <c r="G50" s="43"/>
      <c r="H50" s="4">
        <v>0.89583333333333304</v>
      </c>
      <c r="I50" s="4">
        <f>AVERAGE(D50:H50)</f>
        <v>0.89583333333333304</v>
      </c>
      <c r="J50" s="94">
        <f>RANK(I50,$I$3:$I$60)</f>
        <v>16</v>
      </c>
      <c r="M50" s="95"/>
    </row>
    <row r="51" spans="1:13" ht="14.25" x14ac:dyDescent="0.15">
      <c r="A51" s="90">
        <v>49</v>
      </c>
      <c r="B51" s="5" t="s">
        <v>82</v>
      </c>
      <c r="C51" s="5" t="s">
        <v>81</v>
      </c>
      <c r="D51" s="44"/>
      <c r="E51" s="43"/>
      <c r="F51" s="43"/>
      <c r="G51" s="43"/>
      <c r="H51" s="4">
        <v>0.89583333333333304</v>
      </c>
      <c r="I51" s="4">
        <f>AVERAGE(D51:H51)</f>
        <v>0.89583333333333304</v>
      </c>
      <c r="J51" s="94">
        <f>RANK(I51,$I$3:$I$60)</f>
        <v>16</v>
      </c>
      <c r="M51" s="95"/>
    </row>
    <row r="52" spans="1:13" ht="14.25" x14ac:dyDescent="0.15">
      <c r="A52" s="90">
        <v>50</v>
      </c>
      <c r="B52" s="5" t="s">
        <v>83</v>
      </c>
      <c r="C52" s="5" t="s">
        <v>60</v>
      </c>
      <c r="D52" s="45"/>
      <c r="E52" s="43"/>
      <c r="F52" s="43"/>
      <c r="G52" s="43"/>
      <c r="H52" s="4"/>
      <c r="I52" s="4"/>
      <c r="J52" s="94"/>
      <c r="M52" s="95"/>
    </row>
    <row r="53" spans="1:13" ht="14.25" x14ac:dyDescent="0.15">
      <c r="A53" s="90">
        <v>51</v>
      </c>
      <c r="B53" s="5" t="s">
        <v>84</v>
      </c>
      <c r="C53" s="5" t="s">
        <v>60</v>
      </c>
      <c r="D53" s="45"/>
      <c r="E53" s="43"/>
      <c r="F53" s="43"/>
      <c r="G53" s="43"/>
      <c r="H53" s="4"/>
      <c r="I53" s="4"/>
      <c r="J53" s="94"/>
      <c r="M53" s="95"/>
    </row>
    <row r="54" spans="1:13" ht="14.25" x14ac:dyDescent="0.15">
      <c r="A54" s="90">
        <v>52</v>
      </c>
      <c r="B54" s="5" t="s">
        <v>85</v>
      </c>
      <c r="C54" s="5" t="s">
        <v>86</v>
      </c>
      <c r="D54" s="51"/>
      <c r="E54" s="56"/>
      <c r="F54" s="43"/>
      <c r="G54" s="48"/>
      <c r="H54" s="49"/>
      <c r="I54" s="4"/>
      <c r="J54" s="94"/>
      <c r="M54" s="95"/>
    </row>
    <row r="55" spans="1:13" ht="14.25" x14ac:dyDescent="0.15">
      <c r="A55" s="90">
        <v>53</v>
      </c>
      <c r="B55" s="5" t="s">
        <v>87</v>
      </c>
      <c r="C55" s="5" t="s">
        <v>88</v>
      </c>
      <c r="D55" s="67"/>
      <c r="E55" s="56"/>
      <c r="F55" s="43"/>
      <c r="G55" s="48"/>
      <c r="H55" s="49"/>
      <c r="I55" s="4"/>
      <c r="J55" s="94"/>
      <c r="M55" s="95"/>
    </row>
    <row r="56" spans="1:13" ht="14.25" x14ac:dyDescent="0.15">
      <c r="A56" s="90">
        <v>54</v>
      </c>
      <c r="B56" s="5" t="s">
        <v>89</v>
      </c>
      <c r="C56" s="5" t="s">
        <v>90</v>
      </c>
      <c r="D56" s="67"/>
      <c r="E56" s="56"/>
      <c r="F56" s="60"/>
      <c r="G56" s="48"/>
      <c r="H56" s="49"/>
      <c r="I56" s="4"/>
      <c r="J56" s="94"/>
      <c r="M56" s="95"/>
    </row>
    <row r="57" spans="1:13" ht="14.25" x14ac:dyDescent="0.15">
      <c r="A57" s="90">
        <v>55</v>
      </c>
      <c r="B57" s="5" t="s">
        <v>91</v>
      </c>
      <c r="C57" s="5" t="s">
        <v>92</v>
      </c>
      <c r="D57" s="67"/>
      <c r="E57" s="68"/>
      <c r="F57" s="43"/>
      <c r="G57" s="48"/>
      <c r="H57" s="49"/>
      <c r="I57" s="4"/>
      <c r="J57" s="94"/>
      <c r="M57" s="95"/>
    </row>
    <row r="58" spans="1:13" ht="14.25" x14ac:dyDescent="0.15">
      <c r="A58" s="90">
        <v>56</v>
      </c>
      <c r="B58" s="5" t="s">
        <v>93</v>
      </c>
      <c r="C58" s="5" t="s">
        <v>90</v>
      </c>
      <c r="D58" s="67"/>
      <c r="E58" s="68"/>
      <c r="F58" s="43"/>
      <c r="G58" s="48"/>
      <c r="H58" s="49"/>
      <c r="I58" s="4"/>
      <c r="J58" s="94"/>
      <c r="M58" s="95"/>
    </row>
    <row r="59" spans="1:13" ht="14.25" x14ac:dyDescent="0.15">
      <c r="A59" s="90">
        <v>57</v>
      </c>
      <c r="B59" s="5" t="s">
        <v>94</v>
      </c>
      <c r="C59" s="5" t="s">
        <v>90</v>
      </c>
      <c r="D59" s="67"/>
      <c r="E59" s="47"/>
      <c r="F59" s="52"/>
      <c r="G59" s="68"/>
      <c r="H59" s="70"/>
      <c r="I59" s="4"/>
      <c r="J59" s="94"/>
      <c r="M59" s="95"/>
    </row>
    <row r="60" spans="1:13" ht="14.25" x14ac:dyDescent="0.15">
      <c r="A60" s="90">
        <v>58</v>
      </c>
      <c r="B60" s="5" t="s">
        <v>95</v>
      </c>
      <c r="C60" s="5" t="s">
        <v>96</v>
      </c>
      <c r="D60" s="67"/>
      <c r="E60" s="56"/>
      <c r="F60" s="52"/>
      <c r="G60" s="71"/>
      <c r="H60" s="70"/>
      <c r="I60" s="4"/>
      <c r="J60" s="94"/>
      <c r="M60" s="95"/>
    </row>
    <row r="61" spans="1:13" x14ac:dyDescent="0.15">
      <c r="A61" s="87"/>
      <c r="B61" s="92"/>
      <c r="C61" s="92"/>
    </row>
    <row r="62" spans="1:13" x14ac:dyDescent="0.15">
      <c r="B62" s="92"/>
      <c r="C62" s="92"/>
    </row>
    <row r="63" spans="1:13" x14ac:dyDescent="0.15">
      <c r="B63" s="92"/>
      <c r="C63" s="92"/>
    </row>
    <row r="64" spans="1:13" x14ac:dyDescent="0.15">
      <c r="B64" s="92"/>
      <c r="C64" s="92"/>
    </row>
    <row r="65" spans="2:3" x14ac:dyDescent="0.15">
      <c r="B65" s="92"/>
      <c r="C65" s="92"/>
    </row>
    <row r="66" spans="2:3" x14ac:dyDescent="0.15">
      <c r="B66" s="92"/>
      <c r="C66" s="92"/>
    </row>
    <row r="67" spans="2:3" x14ac:dyDescent="0.15">
      <c r="B67" s="92"/>
      <c r="C67" s="92"/>
    </row>
    <row r="68" spans="2:3" x14ac:dyDescent="0.15">
      <c r="B68" s="92"/>
      <c r="C68" s="92"/>
    </row>
    <row r="69" spans="2:3" x14ac:dyDescent="0.15">
      <c r="B69" s="92"/>
      <c r="C69" s="92"/>
    </row>
    <row r="70" spans="2:3" x14ac:dyDescent="0.15">
      <c r="B70" s="92"/>
      <c r="C70" s="92"/>
    </row>
    <row r="71" spans="2:3" x14ac:dyDescent="0.15">
      <c r="B71" s="92"/>
      <c r="C71" s="92"/>
    </row>
    <row r="72" spans="2:3" x14ac:dyDescent="0.15">
      <c r="B72" s="92"/>
      <c r="C72" s="92"/>
    </row>
    <row r="73" spans="2:3" x14ac:dyDescent="0.15">
      <c r="B73" s="92"/>
      <c r="C73" s="92"/>
    </row>
    <row r="74" spans="2:3" x14ac:dyDescent="0.15">
      <c r="B74" s="92"/>
      <c r="C74" s="92"/>
    </row>
    <row r="75" spans="2:3" x14ac:dyDescent="0.15">
      <c r="B75" s="92"/>
      <c r="C75" s="92"/>
    </row>
    <row r="76" spans="2:3" x14ac:dyDescent="0.15">
      <c r="B76" s="92"/>
      <c r="C76" s="92"/>
    </row>
    <row r="77" spans="2:3" x14ac:dyDescent="0.15">
      <c r="B77" s="92"/>
      <c r="C77" s="92"/>
    </row>
    <row r="78" spans="2:3" x14ac:dyDescent="0.15">
      <c r="B78" s="92"/>
      <c r="C78" s="92"/>
    </row>
    <row r="79" spans="2:3" x14ac:dyDescent="0.15">
      <c r="B79" s="92"/>
      <c r="C79" s="92"/>
    </row>
    <row r="80" spans="2:3" x14ac:dyDescent="0.15">
      <c r="B80" s="92"/>
      <c r="C80" s="92"/>
    </row>
    <row r="81" spans="2:3" x14ac:dyDescent="0.15">
      <c r="B81" s="92"/>
      <c r="C81" s="92"/>
    </row>
    <row r="82" spans="2:3" x14ac:dyDescent="0.15">
      <c r="B82" s="92"/>
      <c r="C82" s="92"/>
    </row>
    <row r="83" spans="2:3" x14ac:dyDescent="0.15">
      <c r="B83" s="92"/>
      <c r="C83" s="92"/>
    </row>
    <row r="84" spans="2:3" x14ac:dyDescent="0.15">
      <c r="B84" s="92"/>
      <c r="C84" s="92"/>
    </row>
    <row r="85" spans="2:3" x14ac:dyDescent="0.15">
      <c r="B85" s="92"/>
      <c r="C85" s="92"/>
    </row>
    <row r="86" spans="2:3" x14ac:dyDescent="0.15">
      <c r="B86" s="92"/>
      <c r="C86" s="92"/>
    </row>
    <row r="87" spans="2:3" x14ac:dyDescent="0.15">
      <c r="B87" s="92"/>
      <c r="C87" s="92"/>
    </row>
    <row r="88" spans="2:3" x14ac:dyDescent="0.15">
      <c r="B88" s="92"/>
      <c r="C88" s="92"/>
    </row>
  </sheetData>
  <mergeCells count="1">
    <mergeCell ref="A1:J1"/>
  </mergeCells>
  <phoneticPr fontId="15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2"/>
  <sheetViews>
    <sheetView workbookViewId="0">
      <pane ySplit="2" topLeftCell="A3" activePane="bottomLeft" state="frozen"/>
      <selection pane="bottomLeft" activeCell="J2" sqref="J2"/>
    </sheetView>
  </sheetViews>
  <sheetFormatPr defaultColWidth="9" defaultRowHeight="13.5" x14ac:dyDescent="0.15"/>
  <cols>
    <col min="2" max="2" width="10.75" customWidth="1"/>
    <col min="3" max="3" width="8.875" customWidth="1"/>
    <col min="4" max="10" width="10.625" customWidth="1"/>
    <col min="11" max="11" width="8.75" customWidth="1"/>
  </cols>
  <sheetData>
    <row r="1" spans="1:15" ht="14.25" x14ac:dyDescent="0.15">
      <c r="A1" s="102" t="s">
        <v>0</v>
      </c>
      <c r="B1" s="103"/>
      <c r="C1" s="103"/>
      <c r="D1" s="103"/>
      <c r="E1" s="103"/>
      <c r="F1" s="103"/>
      <c r="G1" s="103"/>
      <c r="H1" s="103"/>
      <c r="I1" s="103"/>
      <c r="J1" s="104"/>
      <c r="K1" s="81"/>
      <c r="L1" s="82"/>
      <c r="M1" s="82"/>
      <c r="N1" s="82"/>
      <c r="O1" s="82"/>
    </row>
    <row r="2" spans="1:15" s="74" customFormat="1" ht="14.25" x14ac:dyDescent="0.15">
      <c r="A2" s="75" t="s">
        <v>1</v>
      </c>
      <c r="B2" s="75" t="s">
        <v>97</v>
      </c>
      <c r="C2" s="75" t="s">
        <v>3</v>
      </c>
      <c r="D2" s="40">
        <v>3.26</v>
      </c>
      <c r="E2" s="40">
        <v>3.27</v>
      </c>
      <c r="F2" s="40">
        <v>3.28</v>
      </c>
      <c r="G2" s="40">
        <v>3.29</v>
      </c>
      <c r="H2" s="40">
        <v>3.3</v>
      </c>
      <c r="I2" s="72" t="s">
        <v>4</v>
      </c>
      <c r="J2" s="137" t="s">
        <v>5</v>
      </c>
      <c r="K2" s="83"/>
      <c r="L2" s="84"/>
      <c r="M2" s="84"/>
      <c r="N2" s="84"/>
      <c r="O2" s="84"/>
    </row>
    <row r="3" spans="1:15" ht="14.25" x14ac:dyDescent="0.15">
      <c r="A3" s="17">
        <v>1</v>
      </c>
      <c r="B3" s="11" t="s">
        <v>98</v>
      </c>
      <c r="C3" s="76" t="s">
        <v>99</v>
      </c>
      <c r="D3" s="42">
        <v>0.99</v>
      </c>
      <c r="E3" s="43"/>
      <c r="F3" s="43"/>
      <c r="G3" s="43"/>
      <c r="H3" s="4"/>
      <c r="I3" s="20">
        <f>AVERAGE(D3:H3)</f>
        <v>0.99</v>
      </c>
      <c r="J3" s="85">
        <f>RANK(I3,$I$3:$I$65)</f>
        <v>1</v>
      </c>
      <c r="K3" s="86"/>
      <c r="L3" s="86"/>
      <c r="M3" s="86"/>
      <c r="N3" s="86"/>
    </row>
    <row r="4" spans="1:15" ht="14.25" x14ac:dyDescent="0.15">
      <c r="A4" s="17">
        <v>2</v>
      </c>
      <c r="B4" s="11" t="s">
        <v>100</v>
      </c>
      <c r="C4" s="76" t="s">
        <v>99</v>
      </c>
      <c r="D4" s="44">
        <v>0.99</v>
      </c>
      <c r="E4" s="43"/>
      <c r="F4" s="43"/>
      <c r="G4" s="43"/>
      <c r="H4" s="4"/>
      <c r="I4" s="20">
        <f t="shared" ref="I4:I63" si="0">AVERAGE(D4:H4)</f>
        <v>0.99</v>
      </c>
      <c r="J4" s="85">
        <f t="shared" ref="J4:J63" si="1">RANK(I4,$I$3:$I$65)</f>
        <v>1</v>
      </c>
      <c r="K4" s="86"/>
      <c r="L4" s="86"/>
      <c r="M4" s="86"/>
      <c r="N4" s="86"/>
    </row>
    <row r="5" spans="1:15" ht="14.25" x14ac:dyDescent="0.15">
      <c r="A5" s="17">
        <v>3</v>
      </c>
      <c r="B5" s="11" t="s">
        <v>101</v>
      </c>
      <c r="C5" s="76" t="s">
        <v>99</v>
      </c>
      <c r="D5" s="45"/>
      <c r="E5" s="43"/>
      <c r="F5" s="43"/>
      <c r="G5" s="43"/>
      <c r="H5" s="4"/>
      <c r="I5" s="20"/>
      <c r="J5" s="85"/>
      <c r="K5" s="86"/>
      <c r="L5" s="86"/>
      <c r="M5" s="86"/>
      <c r="N5" s="86"/>
    </row>
    <row r="6" spans="1:15" ht="14.25" x14ac:dyDescent="0.15">
      <c r="A6" s="17">
        <v>4</v>
      </c>
      <c r="B6" s="11" t="s">
        <v>102</v>
      </c>
      <c r="C6" s="76" t="s">
        <v>99</v>
      </c>
      <c r="D6" s="45"/>
      <c r="E6" s="43"/>
      <c r="F6" s="43"/>
      <c r="G6" s="43"/>
      <c r="H6" s="4"/>
      <c r="I6" s="20"/>
      <c r="J6" s="85"/>
      <c r="K6" s="86"/>
      <c r="L6" s="86"/>
      <c r="M6" s="86"/>
      <c r="N6" s="86"/>
    </row>
    <row r="7" spans="1:15" ht="14.25" x14ac:dyDescent="0.15">
      <c r="A7" s="17">
        <v>5</v>
      </c>
      <c r="B7" s="11" t="s">
        <v>103</v>
      </c>
      <c r="C7" s="76" t="s">
        <v>99</v>
      </c>
      <c r="D7" s="45"/>
      <c r="E7" s="43"/>
      <c r="F7" s="43"/>
      <c r="G7" s="43"/>
      <c r="H7" s="4"/>
      <c r="I7" s="20"/>
      <c r="J7" s="85"/>
      <c r="K7" s="86"/>
      <c r="L7" s="86"/>
      <c r="M7" s="86"/>
      <c r="N7" s="86"/>
    </row>
    <row r="8" spans="1:15" ht="14.25" x14ac:dyDescent="0.15">
      <c r="A8" s="17">
        <v>6</v>
      </c>
      <c r="B8" s="11" t="s">
        <v>104</v>
      </c>
      <c r="C8" s="76" t="s">
        <v>105</v>
      </c>
      <c r="D8" s="45"/>
      <c r="E8" s="47"/>
      <c r="F8" s="43"/>
      <c r="G8" s="48"/>
      <c r="H8" s="98">
        <v>0.9375</v>
      </c>
      <c r="I8" s="20">
        <f t="shared" si="0"/>
        <v>0.9375</v>
      </c>
      <c r="J8" s="85">
        <f t="shared" si="1"/>
        <v>17</v>
      </c>
      <c r="K8" s="86"/>
      <c r="L8" s="86"/>
      <c r="M8" s="86"/>
      <c r="N8" s="86"/>
    </row>
    <row r="9" spans="1:15" ht="14.25" x14ac:dyDescent="0.15">
      <c r="A9" s="17">
        <v>7</v>
      </c>
      <c r="B9" s="11" t="s">
        <v>106</v>
      </c>
      <c r="C9" s="76" t="s">
        <v>105</v>
      </c>
      <c r="D9" s="45"/>
      <c r="E9" s="47"/>
      <c r="F9" s="43"/>
      <c r="G9" s="43"/>
      <c r="H9" s="98">
        <v>0.9375</v>
      </c>
      <c r="I9" s="20">
        <f t="shared" si="0"/>
        <v>0.9375</v>
      </c>
      <c r="J9" s="85">
        <f t="shared" si="1"/>
        <v>17</v>
      </c>
      <c r="K9" s="86"/>
      <c r="L9" s="86"/>
      <c r="M9" s="86"/>
      <c r="N9" s="86"/>
    </row>
    <row r="10" spans="1:15" ht="14.25" x14ac:dyDescent="0.15">
      <c r="A10" s="17">
        <v>8</v>
      </c>
      <c r="B10" s="11" t="s">
        <v>107</v>
      </c>
      <c r="C10" s="76" t="s">
        <v>105</v>
      </c>
      <c r="D10" s="45"/>
      <c r="E10" s="43"/>
      <c r="F10" s="43">
        <v>0.95714285714285696</v>
      </c>
      <c r="G10" s="43"/>
      <c r="H10" s="4"/>
      <c r="I10" s="20">
        <f t="shared" si="0"/>
        <v>0.95714285714285696</v>
      </c>
      <c r="J10" s="85">
        <f t="shared" si="1"/>
        <v>9</v>
      </c>
      <c r="K10" s="86"/>
      <c r="L10" s="86"/>
      <c r="M10" s="86"/>
      <c r="N10" s="86"/>
    </row>
    <row r="11" spans="1:15" ht="14.25" x14ac:dyDescent="0.15">
      <c r="A11" s="17">
        <v>9</v>
      </c>
      <c r="B11" s="11" t="s">
        <v>108</v>
      </c>
      <c r="C11" s="76" t="s">
        <v>105</v>
      </c>
      <c r="D11" s="45"/>
      <c r="E11" s="43"/>
      <c r="F11" s="43">
        <v>0.95714285714285696</v>
      </c>
      <c r="G11" s="48"/>
      <c r="H11" s="49"/>
      <c r="I11" s="20">
        <f t="shared" si="0"/>
        <v>0.95714285714285696</v>
      </c>
      <c r="J11" s="85">
        <f t="shared" si="1"/>
        <v>9</v>
      </c>
      <c r="K11" s="86"/>
      <c r="L11" s="86"/>
      <c r="M11" s="86"/>
      <c r="N11" s="86"/>
    </row>
    <row r="12" spans="1:15" ht="14.25" x14ac:dyDescent="0.15">
      <c r="A12" s="17">
        <v>10</v>
      </c>
      <c r="B12" s="11" t="s">
        <v>109</v>
      </c>
      <c r="C12" s="76" t="s">
        <v>110</v>
      </c>
      <c r="D12" s="45"/>
      <c r="E12" s="43"/>
      <c r="F12" s="43">
        <v>0.95833333333333304</v>
      </c>
      <c r="G12" s="48"/>
      <c r="H12" s="49"/>
      <c r="I12" s="20">
        <f t="shared" si="0"/>
        <v>0.95833333333333304</v>
      </c>
      <c r="J12" s="85">
        <f t="shared" si="1"/>
        <v>8</v>
      </c>
      <c r="K12" s="86"/>
      <c r="L12" s="86"/>
      <c r="M12" s="86"/>
      <c r="N12" s="86"/>
    </row>
    <row r="13" spans="1:15" ht="14.25" x14ac:dyDescent="0.15">
      <c r="A13" s="17">
        <v>11</v>
      </c>
      <c r="B13" s="11" t="s">
        <v>111</v>
      </c>
      <c r="C13" s="76" t="s">
        <v>112</v>
      </c>
      <c r="D13" s="51"/>
      <c r="E13" s="43"/>
      <c r="F13" s="52"/>
      <c r="G13" s="52"/>
      <c r="H13" s="53"/>
      <c r="I13" s="20"/>
      <c r="J13" s="85"/>
      <c r="K13" s="86"/>
      <c r="L13" s="86"/>
      <c r="M13" s="86"/>
      <c r="N13" s="86"/>
    </row>
    <row r="14" spans="1:15" ht="14.25" x14ac:dyDescent="0.15">
      <c r="A14" s="17">
        <v>12</v>
      </c>
      <c r="B14" s="11" t="s">
        <v>113</v>
      </c>
      <c r="C14" s="76" t="s">
        <v>112</v>
      </c>
      <c r="D14" s="51"/>
      <c r="E14" s="43"/>
      <c r="F14" s="52"/>
      <c r="G14" s="43"/>
      <c r="H14" s="53"/>
      <c r="I14" s="20"/>
      <c r="J14" s="85"/>
      <c r="K14" s="86"/>
      <c r="L14" s="86"/>
      <c r="M14" s="86"/>
      <c r="N14" s="86"/>
    </row>
    <row r="15" spans="1:15" ht="14.25" x14ac:dyDescent="0.15">
      <c r="A15" s="17">
        <v>13</v>
      </c>
      <c r="B15" s="11" t="s">
        <v>114</v>
      </c>
      <c r="C15" s="76" t="s">
        <v>112</v>
      </c>
      <c r="D15" s="45"/>
      <c r="E15" s="55"/>
      <c r="F15" s="52"/>
      <c r="G15" s="43">
        <v>0.93846153846153801</v>
      </c>
      <c r="H15" s="4"/>
      <c r="I15" s="20">
        <f t="shared" si="0"/>
        <v>0.93846153846153801</v>
      </c>
      <c r="J15" s="85">
        <f t="shared" si="1"/>
        <v>15</v>
      </c>
      <c r="K15" s="86"/>
      <c r="L15" s="86"/>
      <c r="M15" s="86"/>
      <c r="N15" s="86"/>
    </row>
    <row r="16" spans="1:15" ht="14.25" x14ac:dyDescent="0.15">
      <c r="A16" s="17">
        <v>14</v>
      </c>
      <c r="B16" s="11" t="s">
        <v>115</v>
      </c>
      <c r="C16" s="76" t="s">
        <v>112</v>
      </c>
      <c r="D16" s="51"/>
      <c r="E16" s="55"/>
      <c r="F16" s="52"/>
      <c r="G16" s="43">
        <v>0.93846153846153801</v>
      </c>
      <c r="H16" s="4"/>
      <c r="I16" s="20">
        <f t="shared" si="0"/>
        <v>0.93846153846153801</v>
      </c>
      <c r="J16" s="85">
        <f t="shared" si="1"/>
        <v>15</v>
      </c>
      <c r="K16" s="86"/>
      <c r="L16" s="86"/>
      <c r="M16" s="86"/>
      <c r="N16" s="86"/>
    </row>
    <row r="17" spans="1:14" ht="14.25" x14ac:dyDescent="0.15">
      <c r="A17" s="17">
        <v>15</v>
      </c>
      <c r="B17" s="11" t="s">
        <v>116</v>
      </c>
      <c r="C17" s="76" t="s">
        <v>117</v>
      </c>
      <c r="D17" s="51"/>
      <c r="E17" s="56"/>
      <c r="F17" s="57">
        <v>0.94117647058823495</v>
      </c>
      <c r="G17" s="43"/>
      <c r="H17" s="4"/>
      <c r="I17" s="20">
        <f t="shared" si="0"/>
        <v>0.94117647058823495</v>
      </c>
      <c r="J17" s="85">
        <f t="shared" si="1"/>
        <v>13</v>
      </c>
      <c r="K17" s="86"/>
      <c r="L17" s="86"/>
      <c r="M17" s="86"/>
      <c r="N17" s="86"/>
    </row>
    <row r="18" spans="1:14" ht="14.25" x14ac:dyDescent="0.15">
      <c r="A18" s="17">
        <v>16</v>
      </c>
      <c r="B18" s="11" t="s">
        <v>118</v>
      </c>
      <c r="C18" s="76" t="s">
        <v>119</v>
      </c>
      <c r="D18" s="51"/>
      <c r="E18" s="56"/>
      <c r="F18" s="57">
        <v>0.94117647058823495</v>
      </c>
      <c r="G18" s="43"/>
      <c r="H18" s="4"/>
      <c r="I18" s="20">
        <f t="shared" si="0"/>
        <v>0.94117647058823495</v>
      </c>
      <c r="J18" s="85">
        <f t="shared" si="1"/>
        <v>13</v>
      </c>
      <c r="K18" s="86"/>
      <c r="L18" s="86"/>
      <c r="M18" s="86"/>
      <c r="N18" s="86"/>
    </row>
    <row r="19" spans="1:14" ht="14.25" x14ac:dyDescent="0.15">
      <c r="A19" s="17">
        <v>17</v>
      </c>
      <c r="B19" s="11" t="s">
        <v>120</v>
      </c>
      <c r="C19" s="76" t="s">
        <v>121</v>
      </c>
      <c r="D19" s="51"/>
      <c r="E19" s="47"/>
      <c r="F19" s="52"/>
      <c r="G19" s="52"/>
      <c r="H19" s="53"/>
      <c r="I19" s="20"/>
      <c r="J19" s="85"/>
      <c r="K19" s="86"/>
      <c r="L19" s="86"/>
      <c r="M19" s="86"/>
      <c r="N19" s="86"/>
    </row>
    <row r="20" spans="1:14" ht="14.25" x14ac:dyDescent="0.15">
      <c r="A20" s="17">
        <v>18</v>
      </c>
      <c r="B20" s="11" t="s">
        <v>122</v>
      </c>
      <c r="C20" s="76" t="s">
        <v>123</v>
      </c>
      <c r="D20" s="51"/>
      <c r="E20" s="47"/>
      <c r="F20" s="52"/>
      <c r="G20" s="52"/>
      <c r="H20" s="53"/>
      <c r="I20" s="20"/>
      <c r="J20" s="85"/>
      <c r="K20" s="86"/>
      <c r="L20" s="86"/>
      <c r="M20" s="86"/>
      <c r="N20" s="86"/>
    </row>
    <row r="21" spans="1:14" ht="14.25" x14ac:dyDescent="0.15">
      <c r="A21" s="17">
        <v>19</v>
      </c>
      <c r="B21" s="11" t="s">
        <v>124</v>
      </c>
      <c r="C21" s="76" t="s">
        <v>125</v>
      </c>
      <c r="D21" s="45"/>
      <c r="E21" s="52"/>
      <c r="F21" s="52"/>
      <c r="G21" s="43">
        <v>0.94202898550724601</v>
      </c>
      <c r="H21" s="4"/>
      <c r="I21" s="20">
        <f t="shared" si="0"/>
        <v>0.94202898550724601</v>
      </c>
      <c r="J21" s="85">
        <f t="shared" si="1"/>
        <v>11</v>
      </c>
      <c r="K21" s="86"/>
      <c r="L21" s="86"/>
      <c r="M21" s="86"/>
      <c r="N21" s="86"/>
    </row>
    <row r="22" spans="1:14" ht="14.25" x14ac:dyDescent="0.15">
      <c r="A22" s="17">
        <v>20</v>
      </c>
      <c r="B22" s="11" t="s">
        <v>126</v>
      </c>
      <c r="C22" s="76" t="s">
        <v>33</v>
      </c>
      <c r="D22" s="45"/>
      <c r="E22" s="52"/>
      <c r="F22" s="52"/>
      <c r="G22" s="43">
        <v>0.94202898550724601</v>
      </c>
      <c r="H22" s="4"/>
      <c r="I22" s="20">
        <f t="shared" si="0"/>
        <v>0.94202898550724601</v>
      </c>
      <c r="J22" s="85">
        <f t="shared" si="1"/>
        <v>11</v>
      </c>
      <c r="K22" s="86"/>
      <c r="L22" s="86"/>
      <c r="M22" s="86"/>
      <c r="N22" s="86"/>
    </row>
    <row r="23" spans="1:14" ht="14.25" x14ac:dyDescent="0.15">
      <c r="A23" s="17">
        <v>21</v>
      </c>
      <c r="B23" s="11" t="s">
        <v>127</v>
      </c>
      <c r="C23" s="76" t="s">
        <v>128</v>
      </c>
      <c r="D23" s="45"/>
      <c r="E23" s="52"/>
      <c r="F23" s="52"/>
      <c r="G23" s="43"/>
      <c r="H23" s="4">
        <v>0.91463414634146301</v>
      </c>
      <c r="I23" s="20">
        <f t="shared" si="0"/>
        <v>0.91463414634146301</v>
      </c>
      <c r="J23" s="85">
        <f t="shared" si="1"/>
        <v>19</v>
      </c>
      <c r="K23" s="86"/>
      <c r="L23" s="86"/>
      <c r="M23" s="86"/>
      <c r="N23" s="86"/>
    </row>
    <row r="24" spans="1:14" ht="14.25" x14ac:dyDescent="0.15">
      <c r="A24" s="17">
        <v>22</v>
      </c>
      <c r="B24" s="11" t="s">
        <v>129</v>
      </c>
      <c r="C24" s="76" t="s">
        <v>33</v>
      </c>
      <c r="D24" s="45"/>
      <c r="E24" s="55"/>
      <c r="F24" s="43"/>
      <c r="G24" s="43"/>
      <c r="H24" s="4">
        <v>0.91463414634146301</v>
      </c>
      <c r="I24" s="20">
        <f t="shared" si="0"/>
        <v>0.91463414634146301</v>
      </c>
      <c r="J24" s="85">
        <f t="shared" si="1"/>
        <v>19</v>
      </c>
      <c r="K24" s="86"/>
      <c r="L24" s="86"/>
      <c r="M24" s="86"/>
      <c r="N24" s="86"/>
    </row>
    <row r="25" spans="1:14" ht="14.25" x14ac:dyDescent="0.15">
      <c r="A25" s="17">
        <v>23</v>
      </c>
      <c r="B25" s="11" t="s">
        <v>130</v>
      </c>
      <c r="C25" s="76" t="s">
        <v>121</v>
      </c>
      <c r="D25" s="51"/>
      <c r="E25" s="55"/>
      <c r="F25" s="43"/>
      <c r="G25" s="43"/>
      <c r="H25" s="4"/>
      <c r="I25" s="20"/>
      <c r="J25" s="85"/>
      <c r="K25" s="86"/>
      <c r="L25" s="86"/>
      <c r="M25" s="86"/>
      <c r="N25" s="86"/>
    </row>
    <row r="26" spans="1:14" ht="14.25" x14ac:dyDescent="0.15">
      <c r="A26" s="17">
        <v>24</v>
      </c>
      <c r="B26" s="11" t="s">
        <v>131</v>
      </c>
      <c r="C26" s="76" t="s">
        <v>132</v>
      </c>
      <c r="D26" s="59"/>
      <c r="E26" s="52"/>
      <c r="F26" s="43"/>
      <c r="G26" s="48"/>
      <c r="H26" s="49"/>
      <c r="I26" s="20"/>
      <c r="J26" s="85"/>
      <c r="K26" s="86"/>
      <c r="L26" s="86"/>
      <c r="M26" s="86"/>
      <c r="N26" s="86"/>
    </row>
    <row r="27" spans="1:14" ht="14.25" x14ac:dyDescent="0.15">
      <c r="A27" s="17">
        <v>25</v>
      </c>
      <c r="B27" s="11" t="s">
        <v>133</v>
      </c>
      <c r="C27" s="76" t="s">
        <v>134</v>
      </c>
      <c r="D27" s="45"/>
      <c r="E27" s="55"/>
      <c r="F27" s="43"/>
      <c r="G27" s="48"/>
      <c r="H27" s="49"/>
      <c r="I27" s="20"/>
      <c r="J27" s="85"/>
      <c r="K27" s="86"/>
      <c r="L27" s="86"/>
      <c r="M27" s="86"/>
      <c r="N27" s="86"/>
    </row>
    <row r="28" spans="1:14" ht="14.25" x14ac:dyDescent="0.15">
      <c r="A28" s="17">
        <v>26</v>
      </c>
      <c r="B28" s="11" t="s">
        <v>135</v>
      </c>
      <c r="C28" s="76" t="s">
        <v>134</v>
      </c>
      <c r="D28" s="45"/>
      <c r="E28" s="56"/>
      <c r="F28" s="43"/>
      <c r="G28" s="60"/>
      <c r="H28" s="61"/>
      <c r="I28" s="20"/>
      <c r="J28" s="85"/>
      <c r="K28" s="86"/>
      <c r="L28" s="86"/>
      <c r="M28" s="86"/>
      <c r="N28" s="86"/>
    </row>
    <row r="29" spans="1:14" ht="14.25" x14ac:dyDescent="0.15">
      <c r="A29" s="17">
        <v>27</v>
      </c>
      <c r="B29" s="11" t="s">
        <v>136</v>
      </c>
      <c r="C29" s="76" t="s">
        <v>134</v>
      </c>
      <c r="D29" s="45"/>
      <c r="E29" s="55"/>
      <c r="F29" s="52"/>
      <c r="G29" s="43"/>
      <c r="H29" s="61"/>
      <c r="I29" s="20"/>
      <c r="J29" s="85"/>
      <c r="K29" s="86"/>
      <c r="L29" s="86"/>
      <c r="M29" s="86"/>
      <c r="N29" s="86"/>
    </row>
    <row r="30" spans="1:14" ht="14.25" x14ac:dyDescent="0.15">
      <c r="A30" s="17">
        <v>28</v>
      </c>
      <c r="B30" s="11" t="s">
        <v>137</v>
      </c>
      <c r="C30" s="76" t="s">
        <v>134</v>
      </c>
      <c r="D30" s="59"/>
      <c r="E30" s="43"/>
      <c r="F30" s="52"/>
      <c r="G30" s="43"/>
      <c r="H30" s="4"/>
      <c r="I30" s="20"/>
      <c r="J30" s="85"/>
      <c r="K30" s="86"/>
      <c r="L30" s="86"/>
      <c r="M30" s="86"/>
      <c r="N30" s="86"/>
    </row>
    <row r="31" spans="1:14" ht="14.25" x14ac:dyDescent="0.15">
      <c r="A31" s="17">
        <v>29</v>
      </c>
      <c r="B31" s="11" t="s">
        <v>138</v>
      </c>
      <c r="C31" s="76" t="s">
        <v>139</v>
      </c>
      <c r="D31" s="59"/>
      <c r="E31" s="55"/>
      <c r="F31" s="43"/>
      <c r="G31" s="43"/>
      <c r="H31" s="4"/>
      <c r="I31" s="20"/>
      <c r="J31" s="85"/>
      <c r="K31" s="86"/>
      <c r="L31" s="86"/>
      <c r="M31" s="86"/>
      <c r="N31" s="86"/>
    </row>
    <row r="32" spans="1:14" ht="14.25" x14ac:dyDescent="0.15">
      <c r="A32" s="17">
        <v>30</v>
      </c>
      <c r="B32" s="11" t="s">
        <v>140</v>
      </c>
      <c r="C32" s="76" t="s">
        <v>134</v>
      </c>
      <c r="D32" s="42"/>
      <c r="E32" s="43"/>
      <c r="F32" s="43"/>
      <c r="G32" s="52"/>
      <c r="H32" s="53"/>
      <c r="I32" s="20"/>
      <c r="J32" s="85"/>
      <c r="K32" s="86"/>
      <c r="L32" s="86"/>
      <c r="M32" s="86"/>
      <c r="N32" s="86"/>
    </row>
    <row r="33" spans="1:14" ht="14.25" x14ac:dyDescent="0.15">
      <c r="A33" s="17">
        <v>31</v>
      </c>
      <c r="B33" s="11" t="s">
        <v>141</v>
      </c>
      <c r="C33" s="76" t="s">
        <v>142</v>
      </c>
      <c r="D33" s="42"/>
      <c r="E33" s="43"/>
      <c r="F33" s="43"/>
      <c r="G33" s="60"/>
      <c r="H33" s="61"/>
      <c r="I33" s="20"/>
      <c r="J33" s="85"/>
      <c r="K33" s="86"/>
      <c r="L33" s="86"/>
      <c r="M33" s="86"/>
      <c r="N33" s="86"/>
    </row>
    <row r="34" spans="1:14" ht="14.25" x14ac:dyDescent="0.15">
      <c r="A34" s="17">
        <v>32</v>
      </c>
      <c r="B34" s="11" t="s">
        <v>143</v>
      </c>
      <c r="C34" s="76" t="s">
        <v>134</v>
      </c>
      <c r="D34" s="45"/>
      <c r="E34" s="43"/>
      <c r="F34" s="52"/>
      <c r="G34" s="60"/>
      <c r="H34" s="62"/>
      <c r="I34" s="20"/>
      <c r="J34" s="85"/>
      <c r="K34" s="86"/>
      <c r="L34" s="86"/>
      <c r="M34" s="86"/>
      <c r="N34" s="86"/>
    </row>
    <row r="35" spans="1:14" ht="14.25" x14ac:dyDescent="0.15">
      <c r="A35" s="17">
        <v>33</v>
      </c>
      <c r="B35" s="11" t="s">
        <v>144</v>
      </c>
      <c r="C35" s="76" t="s">
        <v>65</v>
      </c>
      <c r="D35" s="42"/>
      <c r="E35" s="43"/>
      <c r="F35" s="57"/>
      <c r="G35" s="43"/>
      <c r="H35" s="4"/>
      <c r="I35" s="20"/>
      <c r="J35" s="85"/>
      <c r="K35" s="86"/>
      <c r="L35" s="86"/>
      <c r="M35" s="86"/>
      <c r="N35" s="86"/>
    </row>
    <row r="36" spans="1:14" ht="14.25" x14ac:dyDescent="0.15">
      <c r="A36" s="17">
        <v>34</v>
      </c>
      <c r="B36" s="11" t="s">
        <v>145</v>
      </c>
      <c r="C36" s="77" t="s">
        <v>65</v>
      </c>
      <c r="D36" s="43"/>
      <c r="E36" s="43"/>
      <c r="F36" s="43"/>
      <c r="G36" s="43"/>
      <c r="H36" s="4"/>
      <c r="I36" s="20"/>
      <c r="J36" s="85"/>
      <c r="K36" s="86"/>
      <c r="L36" s="86"/>
      <c r="M36" s="86"/>
      <c r="N36" s="86"/>
    </row>
    <row r="37" spans="1:14" ht="14.25" x14ac:dyDescent="0.15">
      <c r="A37" s="17">
        <v>35</v>
      </c>
      <c r="B37" s="11" t="s">
        <v>146</v>
      </c>
      <c r="C37" s="78" t="s">
        <v>147</v>
      </c>
      <c r="D37" s="43"/>
      <c r="E37" s="43"/>
      <c r="F37" s="52"/>
      <c r="G37" s="43">
        <v>0.97777777777777797</v>
      </c>
      <c r="H37" s="4"/>
      <c r="I37" s="20">
        <f t="shared" si="0"/>
        <v>0.97777777777777797</v>
      </c>
      <c r="J37" s="85">
        <f t="shared" si="1"/>
        <v>5</v>
      </c>
      <c r="K37" s="86"/>
      <c r="L37" s="86"/>
      <c r="M37" s="86"/>
      <c r="N37" s="86"/>
    </row>
    <row r="38" spans="1:14" ht="14.25" x14ac:dyDescent="0.15">
      <c r="A38" s="17">
        <v>36</v>
      </c>
      <c r="B38" s="11" t="s">
        <v>148</v>
      </c>
      <c r="C38" s="78" t="s">
        <v>149</v>
      </c>
      <c r="D38" s="42"/>
      <c r="E38" s="43"/>
      <c r="F38" s="52"/>
      <c r="G38" s="43">
        <v>0.97777777777777797</v>
      </c>
      <c r="H38" s="4"/>
      <c r="I38" s="20">
        <f t="shared" si="0"/>
        <v>0.97777777777777797</v>
      </c>
      <c r="J38" s="85">
        <f t="shared" si="1"/>
        <v>5</v>
      </c>
      <c r="K38" s="86"/>
      <c r="L38" s="86"/>
      <c r="M38" s="86"/>
      <c r="N38" s="86"/>
    </row>
    <row r="39" spans="1:14" ht="14.25" x14ac:dyDescent="0.15">
      <c r="A39" s="17">
        <v>37</v>
      </c>
      <c r="B39" s="11" t="s">
        <v>150</v>
      </c>
      <c r="C39" s="79" t="s">
        <v>151</v>
      </c>
      <c r="D39" s="42"/>
      <c r="E39" s="43"/>
      <c r="F39" s="43"/>
      <c r="G39" s="52"/>
      <c r="H39" s="53"/>
      <c r="I39" s="20"/>
      <c r="J39" s="85"/>
      <c r="K39" s="86"/>
      <c r="L39" s="86"/>
      <c r="M39" s="86"/>
      <c r="N39" s="86"/>
    </row>
    <row r="40" spans="1:14" ht="14.25" x14ac:dyDescent="0.15">
      <c r="A40" s="17">
        <v>38</v>
      </c>
      <c r="B40" s="11" t="s">
        <v>152</v>
      </c>
      <c r="C40" s="76" t="s">
        <v>153</v>
      </c>
      <c r="D40" s="45"/>
      <c r="E40" s="43"/>
      <c r="F40" s="43"/>
      <c r="G40" s="48"/>
      <c r="H40" s="53"/>
      <c r="I40" s="20"/>
      <c r="J40" s="85"/>
      <c r="K40" s="86"/>
      <c r="L40" s="86"/>
      <c r="M40" s="86"/>
      <c r="N40" s="86"/>
    </row>
    <row r="41" spans="1:14" ht="14.25" x14ac:dyDescent="0.15">
      <c r="A41" s="17">
        <v>39</v>
      </c>
      <c r="B41" s="11" t="s">
        <v>154</v>
      </c>
      <c r="C41" s="76" t="s">
        <v>155</v>
      </c>
      <c r="D41" s="45"/>
      <c r="E41" s="43"/>
      <c r="F41" s="43"/>
      <c r="G41" s="48"/>
      <c r="H41" s="49"/>
      <c r="I41" s="20"/>
      <c r="J41" s="85"/>
      <c r="K41" s="86"/>
      <c r="L41" s="86"/>
      <c r="M41" s="86"/>
      <c r="N41" s="86"/>
    </row>
    <row r="42" spans="1:14" ht="14.25" x14ac:dyDescent="0.15">
      <c r="A42" s="17">
        <v>40</v>
      </c>
      <c r="B42" s="11" t="s">
        <v>156</v>
      </c>
      <c r="C42" s="76" t="s">
        <v>157</v>
      </c>
      <c r="D42" s="45"/>
      <c r="E42" s="43">
        <v>0.97297297297297303</v>
      </c>
      <c r="F42" s="43"/>
      <c r="G42" s="48"/>
      <c r="H42" s="49"/>
      <c r="I42" s="20">
        <f t="shared" si="0"/>
        <v>0.97297297297297303</v>
      </c>
      <c r="J42" s="85">
        <f t="shared" si="1"/>
        <v>7</v>
      </c>
      <c r="K42" s="86"/>
      <c r="L42" s="86"/>
      <c r="M42" s="86"/>
      <c r="N42" s="86"/>
    </row>
    <row r="43" spans="1:14" ht="14.25" x14ac:dyDescent="0.15">
      <c r="A43" s="17">
        <v>41</v>
      </c>
      <c r="B43" s="11" t="s">
        <v>158</v>
      </c>
      <c r="C43" s="76" t="s">
        <v>159</v>
      </c>
      <c r="D43" s="59"/>
      <c r="E43" s="43"/>
      <c r="F43" s="43"/>
      <c r="G43" s="43"/>
      <c r="H43" s="4"/>
      <c r="I43" s="20"/>
      <c r="J43" s="85"/>
      <c r="K43" s="86"/>
      <c r="L43" s="86"/>
      <c r="M43" s="86"/>
      <c r="N43" s="86"/>
    </row>
    <row r="44" spans="1:14" ht="14.25" x14ac:dyDescent="0.15">
      <c r="A44" s="17">
        <v>42</v>
      </c>
      <c r="B44" s="11" t="s">
        <v>160</v>
      </c>
      <c r="C44" s="76" t="s">
        <v>52</v>
      </c>
      <c r="D44" s="59"/>
      <c r="E44" s="43"/>
      <c r="F44" s="43"/>
      <c r="G44" s="48"/>
      <c r="H44" s="4"/>
      <c r="I44" s="20"/>
      <c r="J44" s="85"/>
      <c r="K44" s="86"/>
      <c r="L44" s="86"/>
      <c r="M44" s="86"/>
      <c r="N44" s="86"/>
    </row>
    <row r="45" spans="1:14" ht="14.25" x14ac:dyDescent="0.15">
      <c r="A45" s="17">
        <v>43</v>
      </c>
      <c r="B45" s="11" t="s">
        <v>161</v>
      </c>
      <c r="C45" s="76" t="s">
        <v>52</v>
      </c>
      <c r="D45" s="45"/>
      <c r="E45" s="43"/>
      <c r="F45" s="43"/>
      <c r="G45" s="48"/>
      <c r="H45" s="49"/>
      <c r="I45" s="20"/>
      <c r="J45" s="85"/>
      <c r="K45" s="86"/>
      <c r="L45" s="86"/>
      <c r="M45" s="86"/>
      <c r="N45" s="86"/>
    </row>
    <row r="46" spans="1:14" ht="14.25" x14ac:dyDescent="0.15">
      <c r="A46" s="17">
        <v>44</v>
      </c>
      <c r="B46" s="11" t="s">
        <v>162</v>
      </c>
      <c r="C46" s="76" t="s">
        <v>52</v>
      </c>
      <c r="D46" s="42"/>
      <c r="E46" s="43"/>
      <c r="F46" s="43"/>
      <c r="G46" s="43"/>
      <c r="H46" s="4"/>
      <c r="I46" s="20"/>
      <c r="J46" s="85"/>
      <c r="K46" s="86"/>
      <c r="L46" s="86"/>
      <c r="M46" s="86"/>
      <c r="N46" s="86"/>
    </row>
    <row r="47" spans="1:14" ht="14.25" x14ac:dyDescent="0.15">
      <c r="A47" s="17">
        <v>45</v>
      </c>
      <c r="B47" s="11" t="s">
        <v>163</v>
      </c>
      <c r="C47" s="76" t="s">
        <v>52</v>
      </c>
      <c r="D47" s="42"/>
      <c r="E47" s="52"/>
      <c r="F47" s="43"/>
      <c r="G47" s="43"/>
      <c r="H47" s="4"/>
      <c r="I47" s="20"/>
      <c r="J47" s="85"/>
      <c r="K47" s="86"/>
      <c r="L47" s="86"/>
      <c r="M47" s="86"/>
      <c r="N47" s="86"/>
    </row>
    <row r="48" spans="1:14" ht="14.25" x14ac:dyDescent="0.15">
      <c r="A48" s="17">
        <v>46</v>
      </c>
      <c r="B48" s="11" t="s">
        <v>164</v>
      </c>
      <c r="C48" s="76" t="s">
        <v>165</v>
      </c>
      <c r="D48" s="44"/>
      <c r="E48" s="47"/>
      <c r="F48" s="60">
        <v>0.84745762711864403</v>
      </c>
      <c r="G48" s="48"/>
      <c r="H48" s="49"/>
      <c r="I48" s="20">
        <f t="shared" si="0"/>
        <v>0.84745762711864403</v>
      </c>
      <c r="J48" s="85">
        <f t="shared" si="1"/>
        <v>23</v>
      </c>
      <c r="K48" s="86"/>
      <c r="L48" s="86"/>
      <c r="M48" s="86"/>
      <c r="N48" s="86"/>
    </row>
    <row r="49" spans="1:14" ht="14.25" x14ac:dyDescent="0.15">
      <c r="A49" s="17">
        <v>47</v>
      </c>
      <c r="B49" s="11" t="s">
        <v>166</v>
      </c>
      <c r="C49" s="76" t="s">
        <v>167</v>
      </c>
      <c r="D49" s="44"/>
      <c r="E49" s="47"/>
      <c r="F49" s="60">
        <v>0.84745762711864403</v>
      </c>
      <c r="G49" s="48"/>
      <c r="H49" s="49">
        <v>0.91428571428571404</v>
      </c>
      <c r="I49" s="20">
        <f t="shared" si="0"/>
        <v>0.88087167070217909</v>
      </c>
      <c r="J49" s="85">
        <f t="shared" si="1"/>
        <v>22</v>
      </c>
      <c r="K49" s="86"/>
      <c r="L49" s="86"/>
      <c r="M49" s="86"/>
      <c r="N49" s="86"/>
    </row>
    <row r="50" spans="1:14" ht="14.25" x14ac:dyDescent="0.15">
      <c r="A50" s="17">
        <v>48</v>
      </c>
      <c r="B50" s="17" t="s">
        <v>168</v>
      </c>
      <c r="C50" s="76" t="s">
        <v>90</v>
      </c>
      <c r="D50" s="44"/>
      <c r="E50" s="43"/>
      <c r="F50" s="43"/>
      <c r="G50" s="43"/>
      <c r="H50" s="4"/>
      <c r="I50" s="20"/>
      <c r="J50" s="85"/>
      <c r="K50" s="86"/>
      <c r="L50" s="86"/>
      <c r="M50" s="86"/>
      <c r="N50" s="86"/>
    </row>
    <row r="51" spans="1:14" ht="14.25" x14ac:dyDescent="0.15">
      <c r="A51" s="17">
        <v>49</v>
      </c>
      <c r="B51" s="17" t="s">
        <v>169</v>
      </c>
      <c r="C51" s="76" t="s">
        <v>170</v>
      </c>
      <c r="D51" s="44"/>
      <c r="E51" s="43"/>
      <c r="F51" s="43"/>
      <c r="G51" s="43"/>
      <c r="H51" s="4"/>
      <c r="I51" s="20"/>
      <c r="J51" s="85"/>
      <c r="K51" s="86"/>
      <c r="L51" s="86"/>
      <c r="M51" s="86"/>
      <c r="N51" s="86"/>
    </row>
    <row r="52" spans="1:14" ht="14.25" x14ac:dyDescent="0.15">
      <c r="A52" s="17">
        <v>50</v>
      </c>
      <c r="B52" s="17" t="s">
        <v>171</v>
      </c>
      <c r="C52" s="76" t="s">
        <v>172</v>
      </c>
      <c r="D52" s="45"/>
      <c r="E52" s="43"/>
      <c r="F52" s="43"/>
      <c r="G52" s="43"/>
      <c r="H52" s="4"/>
      <c r="I52" s="20"/>
      <c r="J52" s="85"/>
      <c r="K52" s="86"/>
      <c r="L52" s="86"/>
      <c r="M52" s="86"/>
      <c r="N52" s="86"/>
    </row>
    <row r="53" spans="1:14" ht="14.25" x14ac:dyDescent="0.15">
      <c r="A53" s="17">
        <v>51</v>
      </c>
      <c r="B53" s="17" t="s">
        <v>173</v>
      </c>
      <c r="C53" s="76" t="s">
        <v>174</v>
      </c>
      <c r="D53" s="45"/>
      <c r="E53" s="43"/>
      <c r="F53" s="43"/>
      <c r="G53" s="43"/>
      <c r="H53" s="4"/>
      <c r="I53" s="20"/>
      <c r="J53" s="85"/>
      <c r="K53" s="86"/>
      <c r="L53" s="86"/>
      <c r="M53" s="86"/>
      <c r="N53" s="86"/>
    </row>
    <row r="54" spans="1:14" ht="14.25" x14ac:dyDescent="0.15">
      <c r="A54" s="17">
        <v>52</v>
      </c>
      <c r="B54" s="11" t="s">
        <v>175</v>
      </c>
      <c r="C54" s="76" t="s">
        <v>176</v>
      </c>
      <c r="D54" s="51"/>
      <c r="E54" s="97"/>
      <c r="F54" s="43"/>
      <c r="G54" s="48"/>
      <c r="H54" s="49"/>
      <c r="I54" s="20"/>
      <c r="J54" s="85"/>
      <c r="K54" s="86"/>
      <c r="L54" s="86"/>
      <c r="M54" s="86"/>
      <c r="N54" s="86"/>
    </row>
    <row r="55" spans="1:14" ht="14.25" x14ac:dyDescent="0.15">
      <c r="A55" s="17">
        <v>53</v>
      </c>
      <c r="B55" s="11" t="s">
        <v>177</v>
      </c>
      <c r="C55" s="76" t="s">
        <v>178</v>
      </c>
      <c r="D55" s="67"/>
      <c r="E55" s="56"/>
      <c r="F55" s="43"/>
      <c r="G55" s="48"/>
      <c r="H55" s="49">
        <v>0.89655172413793105</v>
      </c>
      <c r="I55" s="20">
        <f t="shared" si="0"/>
        <v>0.89655172413793105</v>
      </c>
      <c r="J55" s="85">
        <f t="shared" si="1"/>
        <v>21</v>
      </c>
      <c r="K55" s="86"/>
      <c r="L55" s="86"/>
      <c r="M55" s="86"/>
      <c r="N55" s="86"/>
    </row>
    <row r="56" spans="1:14" ht="14.25" x14ac:dyDescent="0.15">
      <c r="A56" s="17">
        <v>54</v>
      </c>
      <c r="B56" s="11" t="s">
        <v>179</v>
      </c>
      <c r="C56" s="76" t="s">
        <v>90</v>
      </c>
      <c r="D56" s="67"/>
      <c r="E56" s="56"/>
      <c r="F56" s="60"/>
      <c r="G56" s="48"/>
      <c r="H56" s="49"/>
      <c r="I56" s="20"/>
      <c r="J56" s="85"/>
      <c r="K56" s="86"/>
      <c r="L56" s="86"/>
      <c r="M56" s="86"/>
      <c r="N56" s="86"/>
    </row>
    <row r="57" spans="1:14" ht="14.25" x14ac:dyDescent="0.15">
      <c r="A57" s="17">
        <v>55</v>
      </c>
      <c r="B57" s="11" t="s">
        <v>180</v>
      </c>
      <c r="C57" s="76" t="s">
        <v>181</v>
      </c>
      <c r="D57" s="67"/>
      <c r="E57" s="68"/>
      <c r="F57" s="43"/>
      <c r="G57" s="48"/>
      <c r="H57" s="49"/>
      <c r="I57" s="20"/>
      <c r="J57" s="85"/>
      <c r="K57" s="86"/>
      <c r="L57" s="86"/>
      <c r="M57" s="86"/>
      <c r="N57" s="86"/>
    </row>
    <row r="58" spans="1:14" ht="14.25" x14ac:dyDescent="0.15">
      <c r="A58" s="17">
        <v>56</v>
      </c>
      <c r="B58" s="11" t="s">
        <v>182</v>
      </c>
      <c r="C58" s="76" t="s">
        <v>183</v>
      </c>
      <c r="D58" s="67"/>
      <c r="E58" s="68"/>
      <c r="F58" s="43"/>
      <c r="G58" s="48"/>
      <c r="H58" s="49"/>
      <c r="I58" s="20"/>
      <c r="J58" s="85"/>
      <c r="K58" s="86"/>
      <c r="L58" s="86"/>
      <c r="M58" s="86"/>
      <c r="N58" s="86"/>
    </row>
    <row r="59" spans="1:14" ht="14.25" x14ac:dyDescent="0.15">
      <c r="A59" s="17">
        <v>57</v>
      </c>
      <c r="B59" s="11" t="s">
        <v>184</v>
      </c>
      <c r="C59" s="76" t="s">
        <v>185</v>
      </c>
      <c r="D59" s="67"/>
      <c r="E59" s="47"/>
      <c r="F59" s="52"/>
      <c r="G59" s="68"/>
      <c r="H59" s="70"/>
      <c r="I59" s="20"/>
      <c r="J59" s="85"/>
      <c r="K59" s="86"/>
      <c r="L59" s="86"/>
      <c r="M59" s="86"/>
      <c r="N59" s="86"/>
    </row>
    <row r="60" spans="1:14" ht="14.25" x14ac:dyDescent="0.15">
      <c r="A60" s="17">
        <v>58</v>
      </c>
      <c r="B60" s="11" t="s">
        <v>186</v>
      </c>
      <c r="C60" s="76" t="s">
        <v>187</v>
      </c>
      <c r="D60" s="67"/>
      <c r="E60" s="56"/>
      <c r="F60" s="52"/>
      <c r="G60" s="71"/>
      <c r="H60" s="70"/>
      <c r="I60" s="20"/>
      <c r="J60" s="85"/>
      <c r="K60" s="86"/>
      <c r="L60" s="86"/>
      <c r="M60" s="86"/>
      <c r="N60" s="86"/>
    </row>
    <row r="61" spans="1:14" ht="14.25" x14ac:dyDescent="0.15">
      <c r="A61" s="17">
        <v>59</v>
      </c>
      <c r="B61" s="11" t="s">
        <v>188</v>
      </c>
      <c r="C61" s="76" t="s">
        <v>187</v>
      </c>
      <c r="D61" s="20"/>
      <c r="E61" s="20"/>
      <c r="F61" s="62"/>
      <c r="G61" s="20"/>
      <c r="H61" s="20"/>
      <c r="I61" s="20"/>
      <c r="J61" s="85"/>
      <c r="K61" s="86"/>
      <c r="L61" s="86"/>
      <c r="M61" s="86"/>
      <c r="N61" s="86"/>
    </row>
    <row r="62" spans="1:14" ht="14.25" x14ac:dyDescent="0.15">
      <c r="A62" s="17">
        <v>60</v>
      </c>
      <c r="B62" s="11" t="s">
        <v>189</v>
      </c>
      <c r="C62" s="76" t="s">
        <v>187</v>
      </c>
      <c r="D62" s="20"/>
      <c r="E62" s="47"/>
      <c r="F62" s="20"/>
      <c r="G62" s="20">
        <v>0.989247311827957</v>
      </c>
      <c r="H62" s="20"/>
      <c r="I62" s="20">
        <f t="shared" si="0"/>
        <v>0.989247311827957</v>
      </c>
      <c r="J62" s="85">
        <f t="shared" si="1"/>
        <v>3</v>
      </c>
      <c r="K62" s="86"/>
      <c r="L62" s="86"/>
      <c r="M62" s="86"/>
      <c r="N62" s="86"/>
    </row>
    <row r="63" spans="1:14" ht="14.25" x14ac:dyDescent="0.15">
      <c r="A63" s="17">
        <v>61</v>
      </c>
      <c r="B63" s="11" t="s">
        <v>190</v>
      </c>
      <c r="C63" s="76" t="s">
        <v>187</v>
      </c>
      <c r="D63" s="20"/>
      <c r="E63" s="47"/>
      <c r="F63" s="20"/>
      <c r="G63" s="20">
        <v>0.989247311827957</v>
      </c>
      <c r="H63" s="20"/>
      <c r="I63" s="20">
        <f t="shared" si="0"/>
        <v>0.989247311827957</v>
      </c>
      <c r="J63" s="85">
        <f t="shared" si="1"/>
        <v>3</v>
      </c>
      <c r="K63" s="86"/>
      <c r="L63" s="86"/>
      <c r="M63" s="86"/>
      <c r="N63" s="86"/>
    </row>
    <row r="64" spans="1:14" ht="14.25" x14ac:dyDescent="0.15">
      <c r="A64" s="17">
        <v>62</v>
      </c>
      <c r="B64" s="11" t="s">
        <v>191</v>
      </c>
      <c r="C64" s="76" t="s">
        <v>187</v>
      </c>
      <c r="D64" s="20"/>
      <c r="E64" s="47"/>
      <c r="F64" s="20"/>
      <c r="G64" s="80"/>
      <c r="H64" s="80"/>
      <c r="I64" s="20"/>
      <c r="J64" s="85"/>
      <c r="K64" s="86"/>
      <c r="L64" s="86"/>
      <c r="M64" s="86"/>
      <c r="N64" s="86"/>
    </row>
    <row r="65" spans="1:14" ht="14.25" x14ac:dyDescent="0.15">
      <c r="A65" s="17">
        <v>63</v>
      </c>
      <c r="B65" s="11" t="s">
        <v>192</v>
      </c>
      <c r="C65" s="76" t="s">
        <v>187</v>
      </c>
      <c r="D65" s="20"/>
      <c r="E65" s="47"/>
      <c r="F65" s="20"/>
      <c r="G65" s="80"/>
      <c r="H65" s="80"/>
      <c r="I65" s="20"/>
      <c r="J65" s="85"/>
      <c r="K65" s="86"/>
      <c r="L65" s="86"/>
      <c r="M65" s="86"/>
      <c r="N65" s="86"/>
    </row>
    <row r="66" spans="1:14" x14ac:dyDescent="0.15">
      <c r="A66" s="86"/>
      <c r="B66" s="86"/>
      <c r="C66" s="86"/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</row>
    <row r="67" spans="1:14" x14ac:dyDescent="0.15">
      <c r="A67" s="86"/>
      <c r="B67" s="86"/>
      <c r="C67" s="86"/>
      <c r="D67" s="86"/>
      <c r="E67" s="86"/>
      <c r="F67" s="86"/>
      <c r="G67" s="86"/>
      <c r="H67" s="86"/>
      <c r="I67" s="86"/>
      <c r="J67" s="86"/>
      <c r="K67" s="86"/>
      <c r="L67" s="86"/>
      <c r="M67" s="86"/>
      <c r="N67" s="86"/>
    </row>
    <row r="68" spans="1:14" x14ac:dyDescent="0.15">
      <c r="A68" s="86"/>
      <c r="B68" s="86"/>
      <c r="C68" s="86"/>
      <c r="D68" s="86"/>
      <c r="E68" s="86"/>
      <c r="F68" s="86"/>
      <c r="G68" s="86"/>
      <c r="H68" s="86"/>
      <c r="I68" s="86"/>
      <c r="J68" s="86"/>
      <c r="K68" s="86"/>
      <c r="L68" s="86"/>
      <c r="M68" s="86"/>
      <c r="N68" s="86"/>
    </row>
    <row r="69" spans="1:14" x14ac:dyDescent="0.15">
      <c r="A69" s="86"/>
      <c r="B69" s="86"/>
      <c r="C69" s="86"/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</row>
    <row r="70" spans="1:14" x14ac:dyDescent="0.15">
      <c r="A70" s="86"/>
      <c r="B70" s="86"/>
      <c r="C70" s="86"/>
      <c r="D70" s="86"/>
      <c r="E70" s="86"/>
      <c r="F70" s="86"/>
      <c r="G70" s="86"/>
      <c r="H70" s="86"/>
      <c r="I70" s="86"/>
      <c r="J70" s="86"/>
      <c r="K70" s="86"/>
      <c r="L70" s="86"/>
      <c r="M70" s="86"/>
      <c r="N70" s="86"/>
    </row>
    <row r="71" spans="1:14" x14ac:dyDescent="0.15">
      <c r="A71" s="86"/>
      <c r="B71" s="86"/>
      <c r="C71" s="86"/>
      <c r="D71" s="86"/>
      <c r="E71" s="86"/>
      <c r="F71" s="86"/>
      <c r="G71" s="86"/>
      <c r="H71" s="86"/>
      <c r="I71" s="86"/>
      <c r="J71" s="86"/>
      <c r="K71" s="86"/>
      <c r="L71" s="86"/>
      <c r="M71" s="86"/>
      <c r="N71" s="86"/>
    </row>
    <row r="72" spans="1:14" x14ac:dyDescent="0.15">
      <c r="A72" s="86"/>
      <c r="B72" s="86"/>
      <c r="C72" s="86"/>
      <c r="D72" s="86"/>
      <c r="E72" s="86"/>
      <c r="F72" s="86"/>
      <c r="G72" s="86"/>
      <c r="H72" s="86"/>
      <c r="I72" s="86"/>
      <c r="J72" s="86"/>
      <c r="K72" s="86"/>
      <c r="L72" s="86"/>
      <c r="M72" s="86"/>
      <c r="N72" s="86"/>
    </row>
  </sheetData>
  <mergeCells count="1">
    <mergeCell ref="A1:J1"/>
  </mergeCells>
  <phoneticPr fontId="15" type="noConversion"/>
  <pageMargins left="0.75" right="0.75" top="1" bottom="1" header="0.51180555555555596" footer="0.51180555555555596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workbookViewId="0">
      <pane ySplit="2" topLeftCell="A3" activePane="bottomLeft" state="frozen"/>
      <selection pane="bottomLeft" activeCell="J2" sqref="J2"/>
    </sheetView>
  </sheetViews>
  <sheetFormatPr defaultColWidth="9" defaultRowHeight="14.25" x14ac:dyDescent="0.15"/>
  <cols>
    <col min="1" max="1" width="9" style="38"/>
    <col min="2" max="2" width="9" style="39"/>
    <col min="3" max="8" width="9" style="38"/>
    <col min="9" max="9" width="10.75" style="38" customWidth="1"/>
    <col min="10" max="10" width="9.625" style="38" customWidth="1"/>
    <col min="11" max="16384" width="9" style="38"/>
  </cols>
  <sheetData>
    <row r="1" spans="1:10" ht="21.75" customHeight="1" x14ac:dyDescent="0.15">
      <c r="A1" s="102" t="s">
        <v>0</v>
      </c>
      <c r="B1" s="103"/>
      <c r="C1" s="103"/>
      <c r="D1" s="103"/>
      <c r="E1" s="103"/>
      <c r="F1" s="103"/>
      <c r="G1" s="103"/>
      <c r="H1" s="103"/>
      <c r="I1" s="103"/>
      <c r="J1" s="104"/>
    </row>
    <row r="2" spans="1:10" ht="14.25" customHeight="1" x14ac:dyDescent="0.15">
      <c r="A2" s="16" t="s">
        <v>1</v>
      </c>
      <c r="B2" s="16" t="s">
        <v>193</v>
      </c>
      <c r="C2" s="16" t="s">
        <v>3</v>
      </c>
      <c r="D2" s="40">
        <v>3.26</v>
      </c>
      <c r="E2" s="40">
        <v>3.27</v>
      </c>
      <c r="F2" s="40">
        <v>3.28</v>
      </c>
      <c r="G2" s="40">
        <v>3.29</v>
      </c>
      <c r="H2" s="40">
        <v>3.3</v>
      </c>
      <c r="I2" s="72" t="s">
        <v>4</v>
      </c>
      <c r="J2" s="136" t="s">
        <v>5</v>
      </c>
    </row>
    <row r="3" spans="1:10" ht="14.25" customHeight="1" x14ac:dyDescent="0.15">
      <c r="A3" s="16">
        <v>1</v>
      </c>
      <c r="B3" s="18" t="s">
        <v>194</v>
      </c>
      <c r="C3" s="41" t="s">
        <v>195</v>
      </c>
      <c r="D3" s="42"/>
      <c r="E3" s="43">
        <v>1</v>
      </c>
      <c r="F3" s="43"/>
      <c r="G3" s="43"/>
      <c r="H3" s="4"/>
      <c r="I3" s="20">
        <f>AVERAGE(D3:H3)</f>
        <v>1</v>
      </c>
      <c r="J3" s="16">
        <f>RANK(I3,$I$3:$I$65)</f>
        <v>1</v>
      </c>
    </row>
    <row r="4" spans="1:10" ht="14.25" customHeight="1" x14ac:dyDescent="0.15">
      <c r="A4" s="16">
        <v>2</v>
      </c>
      <c r="B4" s="18" t="s">
        <v>196</v>
      </c>
      <c r="C4" s="41" t="s">
        <v>195</v>
      </c>
      <c r="D4" s="44"/>
      <c r="E4" s="43"/>
      <c r="F4" s="43"/>
      <c r="G4" s="43"/>
      <c r="H4" s="4"/>
      <c r="I4" s="20"/>
      <c r="J4" s="96"/>
    </row>
    <row r="5" spans="1:10" ht="14.25" customHeight="1" x14ac:dyDescent="0.15">
      <c r="A5" s="16">
        <v>3</v>
      </c>
      <c r="B5" s="18" t="s">
        <v>197</v>
      </c>
      <c r="C5" s="41" t="s">
        <v>195</v>
      </c>
      <c r="D5" s="45"/>
      <c r="E5" s="43">
        <v>1</v>
      </c>
      <c r="F5" s="43"/>
      <c r="G5" s="43"/>
      <c r="H5" s="4"/>
      <c r="I5" s="20">
        <f t="shared" ref="I5:I62" si="0">AVERAGE(D5:H5)</f>
        <v>1</v>
      </c>
      <c r="J5" s="96">
        <f t="shared" ref="J5:J62" si="1">RANK(I5,$I$3:$I$65)</f>
        <v>1</v>
      </c>
    </row>
    <row r="6" spans="1:10" ht="14.25" customHeight="1" x14ac:dyDescent="0.15">
      <c r="A6" s="16">
        <v>4</v>
      </c>
      <c r="B6" s="18" t="s">
        <v>198</v>
      </c>
      <c r="C6" s="41" t="s">
        <v>195</v>
      </c>
      <c r="D6" s="45"/>
      <c r="E6" s="43">
        <v>1</v>
      </c>
      <c r="F6" s="43"/>
      <c r="G6" s="43"/>
      <c r="H6" s="4"/>
      <c r="I6" s="20">
        <f t="shared" si="0"/>
        <v>1</v>
      </c>
      <c r="J6" s="96">
        <f t="shared" si="1"/>
        <v>1</v>
      </c>
    </row>
    <row r="7" spans="1:10" ht="14.25" customHeight="1" x14ac:dyDescent="0.15">
      <c r="A7" s="16">
        <v>5</v>
      </c>
      <c r="B7" s="18" t="s">
        <v>199</v>
      </c>
      <c r="C7" s="46" t="s">
        <v>200</v>
      </c>
      <c r="D7" s="45"/>
      <c r="E7" s="43"/>
      <c r="F7" s="43"/>
      <c r="G7" s="43"/>
      <c r="H7" s="4"/>
      <c r="I7" s="20"/>
      <c r="J7" s="96"/>
    </row>
    <row r="8" spans="1:10" ht="14.25" customHeight="1" x14ac:dyDescent="0.15">
      <c r="A8" s="16">
        <v>6</v>
      </c>
      <c r="B8" s="18" t="s">
        <v>201</v>
      </c>
      <c r="C8" s="46" t="s">
        <v>202</v>
      </c>
      <c r="D8" s="45"/>
      <c r="E8" s="47"/>
      <c r="F8" s="43"/>
      <c r="G8" s="48"/>
      <c r="H8" s="49"/>
      <c r="I8" s="20"/>
      <c r="J8" s="96"/>
    </row>
    <row r="9" spans="1:10" ht="14.25" customHeight="1" x14ac:dyDescent="0.15">
      <c r="A9" s="16">
        <v>7</v>
      </c>
      <c r="B9" s="18" t="s">
        <v>203</v>
      </c>
      <c r="C9" s="50" t="s">
        <v>204</v>
      </c>
      <c r="D9" s="45"/>
      <c r="E9" s="47"/>
      <c r="F9" s="43"/>
      <c r="G9" s="43"/>
      <c r="H9" s="4"/>
      <c r="I9" s="20"/>
      <c r="J9" s="96"/>
    </row>
    <row r="10" spans="1:10" ht="14.25" customHeight="1" x14ac:dyDescent="0.15">
      <c r="A10" s="16">
        <v>8</v>
      </c>
      <c r="B10" s="18" t="s">
        <v>205</v>
      </c>
      <c r="C10" s="50" t="s">
        <v>204</v>
      </c>
      <c r="D10" s="45"/>
      <c r="E10" s="43"/>
      <c r="F10" s="43"/>
      <c r="G10" s="43"/>
      <c r="H10" s="4"/>
      <c r="I10" s="20"/>
      <c r="J10" s="96"/>
    </row>
    <row r="11" spans="1:10" ht="14.25" customHeight="1" x14ac:dyDescent="0.15">
      <c r="A11" s="16">
        <v>9</v>
      </c>
      <c r="B11" s="18" t="s">
        <v>206</v>
      </c>
      <c r="C11" s="50" t="s">
        <v>204</v>
      </c>
      <c r="D11" s="45"/>
      <c r="E11" s="43"/>
      <c r="F11" s="43"/>
      <c r="G11" s="48"/>
      <c r="H11" s="49"/>
      <c r="I11" s="20"/>
      <c r="J11" s="96"/>
    </row>
    <row r="12" spans="1:10" ht="14.25" customHeight="1" x14ac:dyDescent="0.15">
      <c r="A12" s="16">
        <v>10</v>
      </c>
      <c r="B12" s="18" t="s">
        <v>207</v>
      </c>
      <c r="C12" s="50" t="s">
        <v>204</v>
      </c>
      <c r="D12" s="45"/>
      <c r="E12" s="43">
        <v>1</v>
      </c>
      <c r="F12" s="43"/>
      <c r="G12" s="48"/>
      <c r="H12" s="49"/>
      <c r="I12" s="20">
        <f t="shared" si="0"/>
        <v>1</v>
      </c>
      <c r="J12" s="96">
        <f t="shared" si="1"/>
        <v>1</v>
      </c>
    </row>
    <row r="13" spans="1:10" ht="14.25" customHeight="1" x14ac:dyDescent="0.15">
      <c r="A13" s="16">
        <v>11</v>
      </c>
      <c r="B13" s="23" t="s">
        <v>208</v>
      </c>
      <c r="C13" s="50" t="s">
        <v>204</v>
      </c>
      <c r="D13" s="51"/>
      <c r="E13" s="43"/>
      <c r="F13" s="52"/>
      <c r="G13" s="52">
        <v>0.97402597402597402</v>
      </c>
      <c r="H13" s="53"/>
      <c r="I13" s="20">
        <f t="shared" si="0"/>
        <v>0.97402597402597402</v>
      </c>
      <c r="J13" s="96">
        <f t="shared" si="1"/>
        <v>19</v>
      </c>
    </row>
    <row r="14" spans="1:10" ht="14.25" customHeight="1" x14ac:dyDescent="0.15">
      <c r="A14" s="16">
        <v>12</v>
      </c>
      <c r="B14" s="24" t="s">
        <v>111</v>
      </c>
      <c r="C14" s="54" t="s">
        <v>112</v>
      </c>
      <c r="D14" s="51"/>
      <c r="E14" s="43"/>
      <c r="F14" s="52"/>
      <c r="G14" s="43"/>
      <c r="H14" s="53"/>
      <c r="I14" s="20"/>
      <c r="J14" s="96"/>
    </row>
    <row r="15" spans="1:10" ht="14.25" customHeight="1" x14ac:dyDescent="0.15">
      <c r="A15" s="16">
        <v>13</v>
      </c>
      <c r="B15" s="24" t="s">
        <v>113</v>
      </c>
      <c r="C15" s="54" t="s">
        <v>112</v>
      </c>
      <c r="D15" s="45"/>
      <c r="E15" s="55"/>
      <c r="F15" s="52"/>
      <c r="G15" s="43"/>
      <c r="H15" s="4"/>
      <c r="I15" s="20"/>
      <c r="J15" s="96"/>
    </row>
    <row r="16" spans="1:10" ht="14.25" customHeight="1" x14ac:dyDescent="0.15">
      <c r="A16" s="16">
        <v>14</v>
      </c>
      <c r="B16" s="24" t="s">
        <v>116</v>
      </c>
      <c r="C16" s="41" t="s">
        <v>209</v>
      </c>
      <c r="D16" s="51"/>
      <c r="E16" s="55"/>
      <c r="F16" s="52"/>
      <c r="G16" s="43"/>
      <c r="H16" s="4"/>
      <c r="I16" s="20"/>
      <c r="J16" s="96"/>
    </row>
    <row r="17" spans="1:10" ht="14.25" customHeight="1" x14ac:dyDescent="0.15">
      <c r="A17" s="16">
        <v>15</v>
      </c>
      <c r="B17" s="24" t="s">
        <v>118</v>
      </c>
      <c r="C17" s="41" t="s">
        <v>210</v>
      </c>
      <c r="D17" s="51"/>
      <c r="E17" s="56"/>
      <c r="F17" s="57"/>
      <c r="G17" s="43"/>
      <c r="H17" s="4"/>
      <c r="I17" s="20"/>
      <c r="J17" s="96"/>
    </row>
    <row r="18" spans="1:10" ht="14.25" customHeight="1" x14ac:dyDescent="0.15">
      <c r="A18" s="16">
        <v>16</v>
      </c>
      <c r="B18" s="24" t="s">
        <v>211</v>
      </c>
      <c r="C18" s="41" t="s">
        <v>212</v>
      </c>
      <c r="D18" s="51"/>
      <c r="E18" s="56"/>
      <c r="F18" s="57"/>
      <c r="G18" s="43"/>
      <c r="H18" s="4"/>
      <c r="I18" s="20"/>
      <c r="J18" s="96"/>
    </row>
    <row r="19" spans="1:10" ht="14.25" customHeight="1" x14ac:dyDescent="0.15">
      <c r="A19" s="16">
        <v>17</v>
      </c>
      <c r="B19" s="24" t="s">
        <v>130</v>
      </c>
      <c r="C19" s="54" t="s">
        <v>213</v>
      </c>
      <c r="D19" s="51"/>
      <c r="E19" s="47"/>
      <c r="F19" s="52"/>
      <c r="G19" s="52"/>
      <c r="H19" s="53"/>
      <c r="I19" s="20"/>
      <c r="J19" s="96"/>
    </row>
    <row r="20" spans="1:10" ht="14.25" customHeight="1" x14ac:dyDescent="0.15">
      <c r="A20" s="16">
        <v>18</v>
      </c>
      <c r="B20" s="24" t="s">
        <v>131</v>
      </c>
      <c r="C20" s="54" t="s">
        <v>213</v>
      </c>
      <c r="D20" s="51"/>
      <c r="E20" s="47"/>
      <c r="F20" s="52"/>
      <c r="G20" s="52"/>
      <c r="H20" s="53"/>
      <c r="I20" s="20"/>
      <c r="J20" s="96"/>
    </row>
    <row r="21" spans="1:10" ht="14.25" customHeight="1" x14ac:dyDescent="0.15">
      <c r="A21" s="16">
        <v>19</v>
      </c>
      <c r="B21" s="24" t="s">
        <v>124</v>
      </c>
      <c r="C21" s="54" t="s">
        <v>33</v>
      </c>
      <c r="D21" s="45"/>
      <c r="E21" s="52"/>
      <c r="F21" s="52"/>
      <c r="G21" s="43"/>
      <c r="H21" s="4"/>
      <c r="I21" s="20"/>
      <c r="J21" s="96"/>
    </row>
    <row r="22" spans="1:10" ht="14.25" customHeight="1" x14ac:dyDescent="0.15">
      <c r="A22" s="16">
        <v>20</v>
      </c>
      <c r="B22" s="24" t="s">
        <v>126</v>
      </c>
      <c r="C22" s="54" t="s">
        <v>33</v>
      </c>
      <c r="D22" s="45"/>
      <c r="E22" s="52"/>
      <c r="F22" s="52"/>
      <c r="G22" s="43"/>
      <c r="H22" s="4"/>
      <c r="I22" s="20"/>
      <c r="J22" s="96"/>
    </row>
    <row r="23" spans="1:10" ht="14.25" customHeight="1" x14ac:dyDescent="0.15">
      <c r="A23" s="16">
        <v>21</v>
      </c>
      <c r="B23" s="24" t="s">
        <v>214</v>
      </c>
      <c r="C23" s="41" t="s">
        <v>215</v>
      </c>
      <c r="D23" s="45"/>
      <c r="E23" s="52"/>
      <c r="F23" s="52"/>
      <c r="G23" s="43"/>
      <c r="H23" s="4"/>
      <c r="I23" s="20"/>
      <c r="J23" s="96"/>
    </row>
    <row r="24" spans="1:10" ht="14.25" customHeight="1" x14ac:dyDescent="0.15">
      <c r="A24" s="16">
        <v>22</v>
      </c>
      <c r="B24" s="24" t="s">
        <v>216</v>
      </c>
      <c r="C24" s="41" t="s">
        <v>217</v>
      </c>
      <c r="D24" s="45"/>
      <c r="E24" s="55"/>
      <c r="F24" s="43"/>
      <c r="G24" s="43">
        <v>0.91666666666666696</v>
      </c>
      <c r="H24" s="4"/>
      <c r="I24" s="20">
        <f t="shared" si="0"/>
        <v>0.91666666666666696</v>
      </c>
      <c r="J24" s="96">
        <f t="shared" si="1"/>
        <v>22</v>
      </c>
    </row>
    <row r="25" spans="1:10" ht="14.25" customHeight="1" x14ac:dyDescent="0.15">
      <c r="A25" s="16">
        <v>23</v>
      </c>
      <c r="B25" s="26" t="s">
        <v>133</v>
      </c>
      <c r="C25" s="58" t="s">
        <v>218</v>
      </c>
      <c r="D25" s="51"/>
      <c r="E25" s="55"/>
      <c r="F25" s="43"/>
      <c r="G25" s="43"/>
      <c r="H25" s="4"/>
      <c r="I25" s="20"/>
      <c r="J25" s="96"/>
    </row>
    <row r="26" spans="1:10" ht="14.25" customHeight="1" x14ac:dyDescent="0.15">
      <c r="A26" s="16">
        <v>24</v>
      </c>
      <c r="B26" s="26" t="s">
        <v>135</v>
      </c>
      <c r="C26" s="58" t="s">
        <v>218</v>
      </c>
      <c r="D26" s="59"/>
      <c r="E26" s="52"/>
      <c r="F26" s="43"/>
      <c r="G26" s="48"/>
      <c r="H26" s="49"/>
      <c r="I26" s="20"/>
      <c r="J26" s="96"/>
    </row>
    <row r="27" spans="1:10" ht="14.25" customHeight="1" x14ac:dyDescent="0.15">
      <c r="A27" s="16">
        <v>25</v>
      </c>
      <c r="B27" s="26" t="s">
        <v>136</v>
      </c>
      <c r="C27" s="58" t="s">
        <v>218</v>
      </c>
      <c r="D27" s="45">
        <v>1</v>
      </c>
      <c r="E27" s="55"/>
      <c r="F27" s="43"/>
      <c r="G27" s="48"/>
      <c r="H27" s="49"/>
      <c r="I27" s="20">
        <f t="shared" si="0"/>
        <v>1</v>
      </c>
      <c r="J27" s="96">
        <f t="shared" si="1"/>
        <v>1</v>
      </c>
    </row>
    <row r="28" spans="1:10" ht="14.25" customHeight="1" x14ac:dyDescent="0.15">
      <c r="A28" s="16">
        <v>26</v>
      </c>
      <c r="B28" s="26" t="s">
        <v>137</v>
      </c>
      <c r="C28" s="58" t="s">
        <v>218</v>
      </c>
      <c r="D28" s="45">
        <v>1</v>
      </c>
      <c r="E28" s="56"/>
      <c r="F28" s="43"/>
      <c r="G28" s="60"/>
      <c r="H28" s="61"/>
      <c r="I28" s="20">
        <f t="shared" si="0"/>
        <v>1</v>
      </c>
      <c r="J28" s="96">
        <f t="shared" si="1"/>
        <v>1</v>
      </c>
    </row>
    <row r="29" spans="1:10" ht="14.25" customHeight="1" x14ac:dyDescent="0.15">
      <c r="A29" s="16">
        <v>27</v>
      </c>
      <c r="B29" s="26" t="s">
        <v>138</v>
      </c>
      <c r="C29" s="58" t="s">
        <v>218</v>
      </c>
      <c r="D29" s="45"/>
      <c r="E29" s="55"/>
      <c r="F29" s="52"/>
      <c r="G29" s="43"/>
      <c r="H29" s="61"/>
      <c r="I29" s="20"/>
      <c r="J29" s="96"/>
    </row>
    <row r="30" spans="1:10" ht="14.25" customHeight="1" x14ac:dyDescent="0.15">
      <c r="A30" s="16">
        <v>28</v>
      </c>
      <c r="B30" s="26" t="s">
        <v>140</v>
      </c>
      <c r="C30" s="58" t="s">
        <v>218</v>
      </c>
      <c r="D30" s="59"/>
      <c r="E30" s="43"/>
      <c r="F30" s="52"/>
      <c r="G30" s="43"/>
      <c r="H30" s="4"/>
      <c r="I30" s="20"/>
      <c r="J30" s="96"/>
    </row>
    <row r="31" spans="1:10" ht="14.25" customHeight="1" x14ac:dyDescent="0.15">
      <c r="A31" s="16">
        <v>29</v>
      </c>
      <c r="B31" s="26" t="s">
        <v>141</v>
      </c>
      <c r="C31" s="58" t="s">
        <v>219</v>
      </c>
      <c r="D31" s="59">
        <v>0.98780487804878003</v>
      </c>
      <c r="E31" s="55"/>
      <c r="F31" s="43"/>
      <c r="G31" s="43"/>
      <c r="H31" s="4"/>
      <c r="I31" s="20">
        <f t="shared" si="0"/>
        <v>0.98780487804878003</v>
      </c>
      <c r="J31" s="96">
        <f t="shared" si="1"/>
        <v>15</v>
      </c>
    </row>
    <row r="32" spans="1:10" ht="14.25" customHeight="1" x14ac:dyDescent="0.15">
      <c r="A32" s="16">
        <v>30</v>
      </c>
      <c r="B32" s="26" t="s">
        <v>143</v>
      </c>
      <c r="C32" s="58" t="s">
        <v>220</v>
      </c>
      <c r="D32" s="42">
        <v>0.98780487804878003</v>
      </c>
      <c r="E32" s="43"/>
      <c r="F32" s="43"/>
      <c r="G32" s="52"/>
      <c r="H32" s="53"/>
      <c r="I32" s="20">
        <f t="shared" si="0"/>
        <v>0.98780487804878003</v>
      </c>
      <c r="J32" s="96">
        <f t="shared" si="1"/>
        <v>15</v>
      </c>
    </row>
    <row r="33" spans="1:10" ht="14.25" customHeight="1" x14ac:dyDescent="0.15">
      <c r="A33" s="16">
        <v>31</v>
      </c>
      <c r="B33" s="26" t="s">
        <v>221</v>
      </c>
      <c r="C33" s="58" t="s">
        <v>222</v>
      </c>
      <c r="D33" s="42"/>
      <c r="E33" s="43"/>
      <c r="F33" s="43"/>
      <c r="G33" s="60"/>
      <c r="H33" s="61"/>
      <c r="I33" s="20"/>
      <c r="J33" s="96"/>
    </row>
    <row r="34" spans="1:10" ht="14.25" customHeight="1" x14ac:dyDescent="0.15">
      <c r="A34" s="16">
        <v>32</v>
      </c>
      <c r="B34" s="26" t="s">
        <v>144</v>
      </c>
      <c r="C34" s="58" t="s">
        <v>223</v>
      </c>
      <c r="D34" s="45"/>
      <c r="E34" s="43"/>
      <c r="F34" s="52"/>
      <c r="G34" s="60">
        <v>0.98989898989898994</v>
      </c>
      <c r="H34" s="62"/>
      <c r="I34" s="20">
        <f t="shared" si="0"/>
        <v>0.98989898989898994</v>
      </c>
      <c r="J34" s="96">
        <f t="shared" si="1"/>
        <v>13</v>
      </c>
    </row>
    <row r="35" spans="1:10" ht="14.25" customHeight="1" x14ac:dyDescent="0.15">
      <c r="A35" s="16">
        <v>33</v>
      </c>
      <c r="B35" s="26" t="s">
        <v>145</v>
      </c>
      <c r="C35" s="58" t="s">
        <v>223</v>
      </c>
      <c r="D35" s="42"/>
      <c r="E35" s="43"/>
      <c r="F35" s="57"/>
      <c r="G35" s="60">
        <v>0.98989898989898994</v>
      </c>
      <c r="H35" s="4"/>
      <c r="I35" s="20">
        <f t="shared" si="0"/>
        <v>0.98989898989898994</v>
      </c>
      <c r="J35" s="96">
        <f t="shared" si="1"/>
        <v>13</v>
      </c>
    </row>
    <row r="36" spans="1:10" ht="14.25" customHeight="1" x14ac:dyDescent="0.15">
      <c r="A36" s="16">
        <v>34</v>
      </c>
      <c r="B36" s="26" t="s">
        <v>146</v>
      </c>
      <c r="C36" s="58" t="s">
        <v>224</v>
      </c>
      <c r="D36" s="43"/>
      <c r="E36" s="43"/>
      <c r="F36" s="43"/>
      <c r="G36" s="43"/>
      <c r="H36" s="4"/>
      <c r="I36" s="20"/>
      <c r="J36" s="96"/>
    </row>
    <row r="37" spans="1:10" ht="14.25" customHeight="1" x14ac:dyDescent="0.15">
      <c r="A37" s="16">
        <v>35</v>
      </c>
      <c r="B37" s="26" t="s">
        <v>148</v>
      </c>
      <c r="C37" s="58" t="s">
        <v>225</v>
      </c>
      <c r="D37" s="43"/>
      <c r="E37" s="43"/>
      <c r="F37" s="52"/>
      <c r="G37" s="43"/>
      <c r="H37" s="4"/>
      <c r="I37" s="20"/>
      <c r="J37" s="96"/>
    </row>
    <row r="38" spans="1:10" ht="14.25" customHeight="1" x14ac:dyDescent="0.15">
      <c r="A38" s="16">
        <v>36</v>
      </c>
      <c r="B38" s="26" t="s">
        <v>150</v>
      </c>
      <c r="C38" s="58" t="s">
        <v>226</v>
      </c>
      <c r="D38" s="42"/>
      <c r="E38" s="43">
        <v>0.97727272727272696</v>
      </c>
      <c r="F38" s="52"/>
      <c r="G38" s="43"/>
      <c r="H38" s="4"/>
      <c r="I38" s="20">
        <f t="shared" si="0"/>
        <v>0.97727272727272696</v>
      </c>
      <c r="J38" s="96">
        <f t="shared" si="1"/>
        <v>17</v>
      </c>
    </row>
    <row r="39" spans="1:10" ht="14.25" customHeight="1" x14ac:dyDescent="0.15">
      <c r="A39" s="16">
        <v>37</v>
      </c>
      <c r="B39" s="26" t="s">
        <v>152</v>
      </c>
      <c r="C39" s="58" t="s">
        <v>227</v>
      </c>
      <c r="D39" s="42"/>
      <c r="E39" s="43"/>
      <c r="F39" s="43"/>
      <c r="G39" s="52"/>
      <c r="H39" s="53"/>
      <c r="I39" s="20"/>
      <c r="J39" s="96"/>
    </row>
    <row r="40" spans="1:10" ht="14.25" customHeight="1" x14ac:dyDescent="0.15">
      <c r="A40" s="16">
        <v>38</v>
      </c>
      <c r="B40" s="26" t="s">
        <v>228</v>
      </c>
      <c r="C40" s="58" t="s">
        <v>229</v>
      </c>
      <c r="D40" s="45"/>
      <c r="E40" s="43"/>
      <c r="F40" s="43"/>
      <c r="G40" s="48"/>
      <c r="H40" s="53"/>
      <c r="I40" s="20"/>
      <c r="J40" s="96"/>
    </row>
    <row r="41" spans="1:10" ht="14.25" customHeight="1" x14ac:dyDescent="0.15">
      <c r="A41" s="16">
        <v>39</v>
      </c>
      <c r="B41" s="27" t="s">
        <v>160</v>
      </c>
      <c r="C41" s="63" t="s">
        <v>49</v>
      </c>
      <c r="D41" s="45"/>
      <c r="E41" s="43"/>
      <c r="F41" s="43">
        <v>0.74698795180722899</v>
      </c>
      <c r="G41" s="48"/>
      <c r="H41" s="49"/>
      <c r="I41" s="20">
        <f t="shared" si="0"/>
        <v>0.74698795180722899</v>
      </c>
      <c r="J41" s="96">
        <f t="shared" si="1"/>
        <v>23</v>
      </c>
    </row>
    <row r="42" spans="1:10" ht="14.25" customHeight="1" x14ac:dyDescent="0.15">
      <c r="A42" s="16">
        <v>40</v>
      </c>
      <c r="B42" s="27" t="s">
        <v>161</v>
      </c>
      <c r="C42" s="63" t="s">
        <v>49</v>
      </c>
      <c r="D42" s="45"/>
      <c r="E42" s="43"/>
      <c r="F42" s="43">
        <v>0.74698795180722899</v>
      </c>
      <c r="G42" s="48"/>
      <c r="H42" s="49"/>
      <c r="I42" s="20">
        <f t="shared" si="0"/>
        <v>0.74698795180722899</v>
      </c>
      <c r="J42" s="96">
        <f t="shared" si="1"/>
        <v>23</v>
      </c>
    </row>
    <row r="43" spans="1:10" ht="14.25" customHeight="1" x14ac:dyDescent="0.15">
      <c r="A43" s="16">
        <v>41</v>
      </c>
      <c r="B43" s="27" t="s">
        <v>158</v>
      </c>
      <c r="C43" s="63" t="s">
        <v>49</v>
      </c>
      <c r="D43" s="59"/>
      <c r="E43" s="43"/>
      <c r="F43" s="43"/>
      <c r="G43" s="43"/>
      <c r="H43" s="4"/>
      <c r="I43" s="20"/>
      <c r="J43" s="96"/>
    </row>
    <row r="44" spans="1:10" ht="14.25" customHeight="1" x14ac:dyDescent="0.15">
      <c r="A44" s="16">
        <v>42</v>
      </c>
      <c r="B44" s="27" t="s">
        <v>156</v>
      </c>
      <c r="C44" s="63" t="s">
        <v>49</v>
      </c>
      <c r="D44" s="59"/>
      <c r="E44" s="43"/>
      <c r="F44" s="43"/>
      <c r="G44" s="48"/>
      <c r="H44" s="4"/>
      <c r="I44" s="20"/>
      <c r="J44" s="96"/>
    </row>
    <row r="45" spans="1:10" ht="14.25" customHeight="1" x14ac:dyDescent="0.15">
      <c r="A45" s="16">
        <v>43</v>
      </c>
      <c r="B45" s="27" t="s">
        <v>164</v>
      </c>
      <c r="C45" s="64" t="s">
        <v>230</v>
      </c>
      <c r="D45" s="45"/>
      <c r="E45" s="43"/>
      <c r="F45" s="43"/>
      <c r="G45" s="48">
        <v>0.97402597402597402</v>
      </c>
      <c r="H45" s="49"/>
      <c r="I45" s="20">
        <f t="shared" si="0"/>
        <v>0.97402597402597402</v>
      </c>
      <c r="J45" s="96">
        <f t="shared" si="1"/>
        <v>19</v>
      </c>
    </row>
    <row r="46" spans="1:10" ht="14.25" customHeight="1" x14ac:dyDescent="0.15">
      <c r="A46" s="16">
        <v>44</v>
      </c>
      <c r="B46" s="27" t="s">
        <v>231</v>
      </c>
      <c r="C46" s="64" t="s">
        <v>232</v>
      </c>
      <c r="D46" s="42"/>
      <c r="E46" s="43"/>
      <c r="F46" s="43"/>
      <c r="G46" s="43"/>
      <c r="H46" s="4"/>
      <c r="I46" s="20"/>
      <c r="J46" s="96"/>
    </row>
    <row r="47" spans="1:10" ht="14.25" customHeight="1" x14ac:dyDescent="0.15">
      <c r="A47" s="16">
        <v>45</v>
      </c>
      <c r="B47" s="27" t="s">
        <v>166</v>
      </c>
      <c r="C47" s="64" t="s">
        <v>232</v>
      </c>
      <c r="D47" s="42"/>
      <c r="E47" s="52"/>
      <c r="F47" s="43"/>
      <c r="G47" s="43"/>
      <c r="H47" s="4"/>
      <c r="I47" s="20"/>
      <c r="J47" s="96"/>
    </row>
    <row r="48" spans="1:10" ht="14.25" customHeight="1" x14ac:dyDescent="0.15">
      <c r="A48" s="16">
        <v>46</v>
      </c>
      <c r="B48" s="27" t="s">
        <v>233</v>
      </c>
      <c r="C48" s="64" t="s">
        <v>232</v>
      </c>
      <c r="D48" s="44"/>
      <c r="E48" s="47"/>
      <c r="F48" s="65">
        <v>0.96491228070175405</v>
      </c>
      <c r="G48" s="48"/>
      <c r="H48" s="49"/>
      <c r="I48" s="20">
        <f t="shared" si="0"/>
        <v>0.96491228070175405</v>
      </c>
      <c r="J48" s="96">
        <f t="shared" si="1"/>
        <v>21</v>
      </c>
    </row>
    <row r="49" spans="1:13" ht="14.25" customHeight="1" x14ac:dyDescent="0.15">
      <c r="A49" s="16">
        <v>47</v>
      </c>
      <c r="B49" s="27" t="s">
        <v>234</v>
      </c>
      <c r="C49" s="64" t="s">
        <v>232</v>
      </c>
      <c r="D49" s="44"/>
      <c r="E49" s="47"/>
      <c r="F49" s="60"/>
      <c r="G49" s="48"/>
      <c r="H49" s="49"/>
      <c r="I49" s="20"/>
      <c r="J49" s="96"/>
    </row>
    <row r="50" spans="1:13" ht="14.25" customHeight="1" x14ac:dyDescent="0.15">
      <c r="A50" s="16">
        <v>48</v>
      </c>
      <c r="B50" s="24" t="s">
        <v>235</v>
      </c>
      <c r="C50" s="66" t="s">
        <v>167</v>
      </c>
      <c r="D50" s="44"/>
      <c r="E50" s="43"/>
      <c r="F50" s="43"/>
      <c r="G50" s="43"/>
      <c r="H50" s="4"/>
      <c r="I50" s="20"/>
      <c r="J50" s="96"/>
      <c r="M50" s="73"/>
    </row>
    <row r="51" spans="1:13" ht="14.25" customHeight="1" x14ac:dyDescent="0.15">
      <c r="A51" s="16">
        <v>49</v>
      </c>
      <c r="B51" s="24" t="s">
        <v>169</v>
      </c>
      <c r="C51" s="41" t="s">
        <v>236</v>
      </c>
      <c r="D51" s="44"/>
      <c r="E51" s="43"/>
      <c r="F51" s="43"/>
      <c r="G51" s="43">
        <v>1</v>
      </c>
      <c r="H51" s="4"/>
      <c r="I51" s="20">
        <f t="shared" si="0"/>
        <v>1</v>
      </c>
      <c r="J51" s="96">
        <f t="shared" si="1"/>
        <v>1</v>
      </c>
    </row>
    <row r="52" spans="1:13" ht="14.25" customHeight="1" x14ac:dyDescent="0.15">
      <c r="A52" s="16">
        <v>50</v>
      </c>
      <c r="B52" s="24" t="s">
        <v>171</v>
      </c>
      <c r="C52" s="41" t="s">
        <v>236</v>
      </c>
      <c r="D52" s="45"/>
      <c r="E52" s="43"/>
      <c r="F52" s="43"/>
      <c r="G52" s="43">
        <v>1</v>
      </c>
      <c r="H52" s="4"/>
      <c r="I52" s="20">
        <f t="shared" si="0"/>
        <v>1</v>
      </c>
      <c r="J52" s="96">
        <f t="shared" si="1"/>
        <v>1</v>
      </c>
    </row>
    <row r="53" spans="1:13" ht="14.25" customHeight="1" x14ac:dyDescent="0.15">
      <c r="A53" s="16">
        <v>51</v>
      </c>
      <c r="B53" s="24" t="s">
        <v>173</v>
      </c>
      <c r="C53" s="41" t="s">
        <v>236</v>
      </c>
      <c r="D53" s="45">
        <v>1</v>
      </c>
      <c r="E53" s="43"/>
      <c r="F53" s="43"/>
      <c r="G53" s="43"/>
      <c r="H53" s="4"/>
      <c r="I53" s="20">
        <f t="shared" si="0"/>
        <v>1</v>
      </c>
      <c r="J53" s="96">
        <f t="shared" si="1"/>
        <v>1</v>
      </c>
    </row>
    <row r="54" spans="1:13" ht="14.25" customHeight="1" x14ac:dyDescent="0.15">
      <c r="A54" s="16">
        <v>52</v>
      </c>
      <c r="B54" s="24" t="s">
        <v>175</v>
      </c>
      <c r="C54" s="41" t="s">
        <v>236</v>
      </c>
      <c r="D54" s="51"/>
      <c r="E54" s="97">
        <v>1</v>
      </c>
      <c r="F54" s="43"/>
      <c r="G54" s="48"/>
      <c r="H54" s="49"/>
      <c r="I54" s="20">
        <f t="shared" si="0"/>
        <v>1</v>
      </c>
      <c r="J54" s="96">
        <f t="shared" si="1"/>
        <v>1</v>
      </c>
    </row>
    <row r="55" spans="1:13" ht="14.25" customHeight="1" x14ac:dyDescent="0.15">
      <c r="A55" s="16">
        <v>53</v>
      </c>
      <c r="B55" s="24" t="s">
        <v>179</v>
      </c>
      <c r="C55" s="41" t="s">
        <v>237</v>
      </c>
      <c r="D55" s="67"/>
      <c r="E55" s="56"/>
      <c r="F55" s="43"/>
      <c r="G55" s="48"/>
      <c r="H55" s="49"/>
      <c r="I55" s="20"/>
      <c r="J55" s="96"/>
    </row>
    <row r="56" spans="1:13" ht="14.25" customHeight="1" x14ac:dyDescent="0.15">
      <c r="A56" s="16">
        <v>54</v>
      </c>
      <c r="B56" s="24" t="s">
        <v>180</v>
      </c>
      <c r="C56" s="41" t="s">
        <v>237</v>
      </c>
      <c r="D56" s="67"/>
      <c r="E56" s="56"/>
      <c r="F56" s="60"/>
      <c r="G56" s="48"/>
      <c r="H56" s="49"/>
      <c r="I56" s="20"/>
      <c r="J56" s="96"/>
    </row>
    <row r="57" spans="1:13" ht="14.25" customHeight="1" x14ac:dyDescent="0.15">
      <c r="A57" s="16">
        <v>55</v>
      </c>
      <c r="B57" s="24" t="s">
        <v>168</v>
      </c>
      <c r="C57" s="41" t="s">
        <v>237</v>
      </c>
      <c r="D57" s="67"/>
      <c r="E57" s="68"/>
      <c r="F57" s="43"/>
      <c r="G57" s="48"/>
      <c r="H57" s="49"/>
      <c r="I57" s="20"/>
      <c r="J57" s="96"/>
    </row>
    <row r="58" spans="1:13" ht="14.25" customHeight="1" x14ac:dyDescent="0.15">
      <c r="A58" s="16">
        <v>56</v>
      </c>
      <c r="B58" s="24" t="s">
        <v>238</v>
      </c>
      <c r="C58" s="41" t="s">
        <v>237</v>
      </c>
      <c r="D58" s="67"/>
      <c r="E58" s="68"/>
      <c r="F58" s="43"/>
      <c r="G58" s="48"/>
      <c r="H58" s="49"/>
      <c r="I58" s="20"/>
      <c r="J58" s="96"/>
    </row>
    <row r="59" spans="1:13" ht="14.25" customHeight="1" x14ac:dyDescent="0.15">
      <c r="A59" s="16">
        <v>57</v>
      </c>
      <c r="B59" s="30" t="s">
        <v>186</v>
      </c>
      <c r="C59" s="69" t="s">
        <v>239</v>
      </c>
      <c r="D59" s="67">
        <v>1</v>
      </c>
      <c r="E59" s="47"/>
      <c r="F59" s="52"/>
      <c r="G59" s="68"/>
      <c r="H59" s="70"/>
      <c r="I59" s="20">
        <f t="shared" si="0"/>
        <v>1</v>
      </c>
      <c r="J59" s="96">
        <f t="shared" si="1"/>
        <v>1</v>
      </c>
    </row>
    <row r="60" spans="1:13" ht="14.25" customHeight="1" x14ac:dyDescent="0.15">
      <c r="A60" s="16">
        <v>58</v>
      </c>
      <c r="B60" s="30" t="s">
        <v>188</v>
      </c>
      <c r="C60" s="69" t="s">
        <v>239</v>
      </c>
      <c r="D60" s="67">
        <v>1</v>
      </c>
      <c r="E60" s="56"/>
      <c r="F60" s="52"/>
      <c r="G60" s="71"/>
      <c r="H60" s="70"/>
      <c r="I60" s="20">
        <f t="shared" si="0"/>
        <v>1</v>
      </c>
      <c r="J60" s="96">
        <f t="shared" si="1"/>
        <v>1</v>
      </c>
    </row>
    <row r="61" spans="1:13" ht="14.25" customHeight="1" x14ac:dyDescent="0.15">
      <c r="A61" s="16">
        <v>59</v>
      </c>
      <c r="B61" s="30" t="s">
        <v>189</v>
      </c>
      <c r="C61" s="69" t="s">
        <v>239</v>
      </c>
      <c r="D61" s="20"/>
      <c r="E61" s="20"/>
      <c r="F61" s="20"/>
      <c r="G61" s="20"/>
      <c r="H61" s="20"/>
      <c r="I61" s="20"/>
      <c r="J61" s="96"/>
    </row>
    <row r="62" spans="1:13" ht="14.25" customHeight="1" x14ac:dyDescent="0.15">
      <c r="A62" s="16">
        <v>60</v>
      </c>
      <c r="B62" s="30" t="s">
        <v>190</v>
      </c>
      <c r="C62" s="69" t="s">
        <v>239</v>
      </c>
      <c r="D62" s="20">
        <v>0.97619047619047605</v>
      </c>
      <c r="E62" s="20"/>
      <c r="F62" s="20"/>
      <c r="G62" s="20"/>
      <c r="H62" s="20"/>
      <c r="I62" s="20">
        <f t="shared" si="0"/>
        <v>0.97619047619047605</v>
      </c>
      <c r="J62" s="96">
        <f t="shared" si="1"/>
        <v>18</v>
      </c>
    </row>
    <row r="63" spans="1:13" ht="14.25" customHeight="1" x14ac:dyDescent="0.15">
      <c r="A63" s="16">
        <v>61</v>
      </c>
      <c r="B63" s="30" t="s">
        <v>191</v>
      </c>
      <c r="C63" s="69" t="s">
        <v>239</v>
      </c>
      <c r="D63" s="20"/>
      <c r="E63" s="20"/>
      <c r="F63" s="20"/>
      <c r="G63" s="20"/>
      <c r="H63" s="20"/>
      <c r="I63" s="20"/>
      <c r="J63" s="96"/>
    </row>
    <row r="64" spans="1:13" ht="14.25" customHeight="1" x14ac:dyDescent="0.15">
      <c r="A64" s="16">
        <v>62</v>
      </c>
      <c r="B64" s="30" t="s">
        <v>192</v>
      </c>
      <c r="C64" s="69" t="s">
        <v>239</v>
      </c>
      <c r="D64" s="20"/>
      <c r="E64" s="20"/>
      <c r="F64" s="20"/>
      <c r="G64" s="20"/>
      <c r="H64" s="20"/>
      <c r="I64" s="20"/>
      <c r="J64" s="96"/>
    </row>
    <row r="65" spans="1:10" ht="14.25" customHeight="1" x14ac:dyDescent="0.15">
      <c r="A65" s="16">
        <v>63</v>
      </c>
      <c r="B65" s="30" t="s">
        <v>240</v>
      </c>
      <c r="C65" s="69" t="s">
        <v>185</v>
      </c>
      <c r="D65" s="20"/>
      <c r="E65" s="20"/>
      <c r="F65" s="20"/>
      <c r="G65" s="20"/>
      <c r="H65" s="20"/>
      <c r="I65" s="20"/>
      <c r="J65" s="96"/>
    </row>
  </sheetData>
  <mergeCells count="1">
    <mergeCell ref="A1:J1"/>
  </mergeCells>
  <phoneticPr fontId="15" type="noConversion"/>
  <pageMargins left="0.69930555555555596" right="0.69930555555555596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8"/>
  <sheetViews>
    <sheetView zoomScale="115" zoomScaleNormal="115" workbookViewId="0">
      <selection activeCell="F2" sqref="F2"/>
    </sheetView>
  </sheetViews>
  <sheetFormatPr defaultColWidth="9" defaultRowHeight="13.5" x14ac:dyDescent="0.15"/>
  <cols>
    <col min="3" max="3" width="13" customWidth="1"/>
    <col min="4" max="4" width="10.875" customWidth="1"/>
    <col min="5" max="5" width="15" customWidth="1"/>
    <col min="6" max="6" width="15.75" customWidth="1"/>
    <col min="7" max="7" width="9.125" bestFit="1" customWidth="1"/>
    <col min="8" max="8" width="9.5" bestFit="1" customWidth="1"/>
    <col min="9" max="9" width="9.125" bestFit="1" customWidth="1"/>
  </cols>
  <sheetData>
    <row r="1" spans="1:6" ht="18.75" x14ac:dyDescent="0.15">
      <c r="A1" s="129" t="s">
        <v>241</v>
      </c>
      <c r="B1" s="129"/>
      <c r="C1" s="129"/>
      <c r="D1" s="129"/>
      <c r="E1" s="129"/>
      <c r="F1" s="129"/>
    </row>
    <row r="2" spans="1:6" ht="37.5" x14ac:dyDescent="0.15">
      <c r="A2" s="1" t="s">
        <v>242</v>
      </c>
      <c r="B2" s="1" t="s">
        <v>243</v>
      </c>
      <c r="C2" s="1" t="s">
        <v>193</v>
      </c>
      <c r="D2" s="1" t="s">
        <v>3</v>
      </c>
      <c r="E2" s="2" t="s">
        <v>244</v>
      </c>
      <c r="F2" s="135" t="s">
        <v>245</v>
      </c>
    </row>
    <row r="3" spans="1:6" ht="14.25" x14ac:dyDescent="0.15">
      <c r="A3" s="131" t="s">
        <v>246</v>
      </c>
      <c r="B3" s="117">
        <v>15</v>
      </c>
      <c r="C3" s="3" t="s">
        <v>6</v>
      </c>
      <c r="D3" s="3" t="s">
        <v>7</v>
      </c>
      <c r="E3" s="4">
        <f>'15级'!I3</f>
        <v>0.86904761904761896</v>
      </c>
      <c r="F3" s="5">
        <f>'15级'!J3</f>
        <v>18</v>
      </c>
    </row>
    <row r="4" spans="1:6" ht="14.25" x14ac:dyDescent="0.15">
      <c r="A4" s="132"/>
      <c r="B4" s="118"/>
      <c r="C4" s="5" t="s">
        <v>8</v>
      </c>
      <c r="D4" s="5" t="s">
        <v>9</v>
      </c>
      <c r="E4" s="4">
        <f>'15级'!I4</f>
        <v>0.86904761904761896</v>
      </c>
      <c r="F4" s="5">
        <f>'15级'!J4</f>
        <v>18</v>
      </c>
    </row>
    <row r="5" spans="1:6" ht="14.25" x14ac:dyDescent="0.15">
      <c r="A5" s="132"/>
      <c r="B5" s="118"/>
      <c r="C5" s="5" t="s">
        <v>10</v>
      </c>
      <c r="D5" s="5" t="s">
        <v>11</v>
      </c>
      <c r="E5" s="4">
        <f>'15级'!I5</f>
        <v>0.90769230769230802</v>
      </c>
      <c r="F5" s="5">
        <f>'15级'!J5</f>
        <v>10</v>
      </c>
    </row>
    <row r="6" spans="1:6" ht="14.25" x14ac:dyDescent="0.15">
      <c r="A6" s="132"/>
      <c r="B6" s="118"/>
      <c r="C6" s="5" t="s">
        <v>12</v>
      </c>
      <c r="D6" s="5" t="s">
        <v>13</v>
      </c>
      <c r="E6" s="4"/>
      <c r="F6" s="5"/>
    </row>
    <row r="7" spans="1:6" ht="14.25" x14ac:dyDescent="0.15">
      <c r="A7" s="132"/>
      <c r="B7" s="118"/>
      <c r="C7" s="5" t="s">
        <v>14</v>
      </c>
      <c r="D7" s="5" t="s">
        <v>13</v>
      </c>
      <c r="E7" s="4"/>
      <c r="F7" s="5"/>
    </row>
    <row r="8" spans="1:6" ht="14.25" x14ac:dyDescent="0.15">
      <c r="A8" s="132"/>
      <c r="B8" s="118"/>
      <c r="C8" s="5" t="s">
        <v>15</v>
      </c>
      <c r="D8" s="5" t="s">
        <v>16</v>
      </c>
      <c r="E8" s="4"/>
      <c r="F8" s="5"/>
    </row>
    <row r="9" spans="1:6" ht="14.25" x14ac:dyDescent="0.15">
      <c r="A9" s="132"/>
      <c r="B9" s="118"/>
      <c r="C9" s="5" t="s">
        <v>17</v>
      </c>
      <c r="D9" s="5" t="s">
        <v>16</v>
      </c>
      <c r="E9" s="4">
        <f>'15级'!I9</f>
        <v>0.84090909090909105</v>
      </c>
      <c r="F9" s="5">
        <f>'15级'!J9</f>
        <v>22</v>
      </c>
    </row>
    <row r="10" spans="1:6" ht="14.25" x14ac:dyDescent="0.15">
      <c r="A10" s="132"/>
      <c r="B10" s="118"/>
      <c r="C10" s="5" t="s">
        <v>18</v>
      </c>
      <c r="D10" s="5" t="s">
        <v>19</v>
      </c>
      <c r="E10" s="4">
        <f>'15级'!I10</f>
        <v>0.61904761904761896</v>
      </c>
      <c r="F10" s="5">
        <f>'15级'!J10</f>
        <v>25</v>
      </c>
    </row>
    <row r="11" spans="1:6" ht="14.25" x14ac:dyDescent="0.15">
      <c r="A11" s="132"/>
      <c r="B11" s="118"/>
      <c r="C11" s="5" t="s">
        <v>20</v>
      </c>
      <c r="D11" s="5" t="s">
        <v>21</v>
      </c>
      <c r="E11" s="4"/>
      <c r="F11" s="5"/>
    </row>
    <row r="12" spans="1:6" ht="14.25" x14ac:dyDescent="0.15">
      <c r="A12" s="133"/>
      <c r="B12" s="119"/>
      <c r="C12" s="5" t="s">
        <v>22</v>
      </c>
      <c r="D12" s="5" t="s">
        <v>21</v>
      </c>
      <c r="E12" s="4"/>
      <c r="F12" s="5"/>
    </row>
    <row r="13" spans="1:6" ht="14.25" x14ac:dyDescent="0.15">
      <c r="A13" s="131" t="s">
        <v>247</v>
      </c>
      <c r="B13" s="117">
        <v>15</v>
      </c>
      <c r="C13" s="5" t="s">
        <v>23</v>
      </c>
      <c r="D13" s="5" t="s">
        <v>24</v>
      </c>
      <c r="E13" s="4"/>
      <c r="F13" s="5"/>
    </row>
    <row r="14" spans="1:6" ht="14.25" x14ac:dyDescent="0.15">
      <c r="A14" s="132"/>
      <c r="B14" s="118"/>
      <c r="C14" s="5" t="s">
        <v>25</v>
      </c>
      <c r="D14" s="5" t="s">
        <v>24</v>
      </c>
      <c r="E14" s="4"/>
      <c r="F14" s="5"/>
    </row>
    <row r="15" spans="1:6" ht="14.25" x14ac:dyDescent="0.15">
      <c r="A15" s="132"/>
      <c r="B15" s="118"/>
      <c r="C15" s="5" t="s">
        <v>26</v>
      </c>
      <c r="D15" s="5" t="s">
        <v>24</v>
      </c>
      <c r="E15" s="4">
        <f>'15级'!I15</f>
        <v>0.98701298701298701</v>
      </c>
      <c r="F15" s="5">
        <f>'15级'!J15</f>
        <v>1</v>
      </c>
    </row>
    <row r="16" spans="1:6" ht="14.25" x14ac:dyDescent="0.15">
      <c r="A16" s="132"/>
      <c r="B16" s="118"/>
      <c r="C16" s="5" t="s">
        <v>27</v>
      </c>
      <c r="D16" s="5" t="s">
        <v>24</v>
      </c>
      <c r="E16" s="4">
        <f>'15级'!I16</f>
        <v>0.98701298701298701</v>
      </c>
      <c r="F16" s="5">
        <f>'15级'!J16</f>
        <v>1</v>
      </c>
    </row>
    <row r="17" spans="1:7" ht="14.25" x14ac:dyDescent="0.15">
      <c r="A17" s="132"/>
      <c r="B17" s="118"/>
      <c r="C17" s="5" t="s">
        <v>28</v>
      </c>
      <c r="D17" s="5" t="s">
        <v>29</v>
      </c>
      <c r="E17" s="4">
        <f>'15级'!I17</f>
        <v>0.90540540540540504</v>
      </c>
      <c r="F17" s="5">
        <f>'15级'!J17</f>
        <v>12</v>
      </c>
    </row>
    <row r="18" spans="1:7" ht="14.25" x14ac:dyDescent="0.15">
      <c r="A18" s="133"/>
      <c r="B18" s="119"/>
      <c r="C18" s="5" t="s">
        <v>30</v>
      </c>
      <c r="D18" s="5" t="s">
        <v>31</v>
      </c>
      <c r="E18" s="4">
        <f>'15级'!I18</f>
        <v>0.90540540540540504</v>
      </c>
      <c r="F18" s="5">
        <f>'15级'!J18</f>
        <v>12</v>
      </c>
    </row>
    <row r="19" spans="1:7" ht="14.25" x14ac:dyDescent="0.15">
      <c r="A19" s="131" t="s">
        <v>248</v>
      </c>
      <c r="B19" s="117">
        <v>15</v>
      </c>
      <c r="C19" s="5" t="s">
        <v>32</v>
      </c>
      <c r="D19" s="5" t="s">
        <v>33</v>
      </c>
      <c r="E19" s="4">
        <f>'15级'!I19</f>
        <v>0.9375</v>
      </c>
      <c r="F19" s="5">
        <f>'15级'!J19</f>
        <v>8</v>
      </c>
    </row>
    <row r="20" spans="1:7" ht="14.25" x14ac:dyDescent="0.15">
      <c r="A20" s="132"/>
      <c r="B20" s="118"/>
      <c r="C20" s="5" t="s">
        <v>34</v>
      </c>
      <c r="D20" s="5" t="s">
        <v>33</v>
      </c>
      <c r="E20" s="4">
        <f>'15级'!I20</f>
        <v>0.9375</v>
      </c>
      <c r="F20" s="5">
        <f>'15级'!J20</f>
        <v>8</v>
      </c>
    </row>
    <row r="21" spans="1:7" ht="14.25" x14ac:dyDescent="0.15">
      <c r="A21" s="132"/>
      <c r="B21" s="118"/>
      <c r="C21" s="5" t="s">
        <v>35</v>
      </c>
      <c r="D21" s="5" t="s">
        <v>33</v>
      </c>
      <c r="E21" s="4"/>
      <c r="F21" s="5"/>
    </row>
    <row r="22" spans="1:7" ht="14.25" x14ac:dyDescent="0.15">
      <c r="A22" s="132"/>
      <c r="B22" s="118"/>
      <c r="C22" s="5" t="s">
        <v>36</v>
      </c>
      <c r="D22" s="5" t="s">
        <v>33</v>
      </c>
      <c r="E22" s="4"/>
      <c r="F22" s="5"/>
    </row>
    <row r="23" spans="1:7" ht="14.25" x14ac:dyDescent="0.15">
      <c r="A23" s="132"/>
      <c r="B23" s="118"/>
      <c r="C23" s="5" t="s">
        <v>37</v>
      </c>
      <c r="D23" s="5" t="s">
        <v>38</v>
      </c>
      <c r="E23" s="4"/>
      <c r="F23" s="5"/>
    </row>
    <row r="24" spans="1:7" ht="14.25" x14ac:dyDescent="0.15">
      <c r="A24" s="132"/>
      <c r="B24" s="118"/>
      <c r="C24" s="5" t="s">
        <v>39</v>
      </c>
      <c r="D24" s="5" t="s">
        <v>24</v>
      </c>
      <c r="E24" s="4"/>
      <c r="F24" s="5"/>
    </row>
    <row r="25" spans="1:7" ht="14.25" x14ac:dyDescent="0.15">
      <c r="A25" s="133"/>
      <c r="B25" s="119"/>
      <c r="C25" s="5" t="s">
        <v>40</v>
      </c>
      <c r="D25" s="5" t="s">
        <v>41</v>
      </c>
      <c r="E25" s="4"/>
      <c r="F25" s="5"/>
    </row>
    <row r="26" spans="1:7" ht="14.25" x14ac:dyDescent="0.15">
      <c r="A26" s="131" t="s">
        <v>249</v>
      </c>
      <c r="B26" s="117">
        <v>15</v>
      </c>
      <c r="C26" s="5" t="s">
        <v>42</v>
      </c>
      <c r="D26" s="5" t="s">
        <v>43</v>
      </c>
      <c r="E26" s="4">
        <f>'15级'!I26</f>
        <v>0.89743589743589702</v>
      </c>
      <c r="F26" s="5">
        <f>'15级'!J26</f>
        <v>14</v>
      </c>
      <c r="G26" s="100"/>
    </row>
    <row r="27" spans="1:7" ht="14.25" x14ac:dyDescent="0.15">
      <c r="A27" s="132"/>
      <c r="B27" s="118"/>
      <c r="C27" s="5" t="s">
        <v>44</v>
      </c>
      <c r="D27" s="5" t="s">
        <v>45</v>
      </c>
      <c r="E27" s="4">
        <f>'15级'!I27</f>
        <v>0.93846153846153801</v>
      </c>
      <c r="F27" s="5">
        <f>'15级'!J27</f>
        <v>6</v>
      </c>
      <c r="G27" s="100"/>
    </row>
    <row r="28" spans="1:7" ht="14.25" x14ac:dyDescent="0.15">
      <c r="A28" s="132"/>
      <c r="B28" s="118"/>
      <c r="C28" s="5" t="s">
        <v>46</v>
      </c>
      <c r="D28" s="5" t="s">
        <v>47</v>
      </c>
      <c r="E28" s="4">
        <f>'15级'!I28</f>
        <v>0.90769230769230802</v>
      </c>
      <c r="F28" s="5">
        <f>'15级'!J28</f>
        <v>10</v>
      </c>
      <c r="G28" s="100"/>
    </row>
    <row r="29" spans="1:7" ht="14.25" x14ac:dyDescent="0.15">
      <c r="A29" s="132"/>
      <c r="B29" s="118"/>
      <c r="C29" s="5" t="s">
        <v>48</v>
      </c>
      <c r="D29" s="5" t="s">
        <v>49</v>
      </c>
      <c r="E29" s="4">
        <f>'15级'!I29</f>
        <v>0.93846153846153801</v>
      </c>
      <c r="F29" s="5">
        <f>'15级'!J29</f>
        <v>6</v>
      </c>
      <c r="G29" s="100"/>
    </row>
    <row r="30" spans="1:7" ht="14.25" x14ac:dyDescent="0.15">
      <c r="A30" s="133"/>
      <c r="B30" s="119"/>
      <c r="C30" s="5" t="s">
        <v>50</v>
      </c>
      <c r="D30" s="5" t="s">
        <v>49</v>
      </c>
      <c r="E30" s="4">
        <f>'15级'!I30</f>
        <v>0.89743589743589702</v>
      </c>
      <c r="F30" s="5">
        <f>'15级'!J30</f>
        <v>14</v>
      </c>
      <c r="G30" s="100"/>
    </row>
    <row r="31" spans="1:7" ht="14.25" x14ac:dyDescent="0.15">
      <c r="A31" s="131" t="s">
        <v>250</v>
      </c>
      <c r="B31" s="117">
        <v>15</v>
      </c>
      <c r="C31" s="5" t="s">
        <v>51</v>
      </c>
      <c r="D31" s="5" t="s">
        <v>52</v>
      </c>
      <c r="E31" s="4"/>
      <c r="F31" s="5"/>
    </row>
    <row r="32" spans="1:7" ht="14.25" x14ac:dyDescent="0.15">
      <c r="A32" s="132"/>
      <c r="B32" s="118"/>
      <c r="C32" s="5" t="s">
        <v>53</v>
      </c>
      <c r="D32" s="5" t="s">
        <v>54</v>
      </c>
      <c r="E32" s="4">
        <f>'15级'!I32</f>
        <v>0.96969696969696995</v>
      </c>
      <c r="F32" s="5">
        <f>'15级'!J32</f>
        <v>3</v>
      </c>
    </row>
    <row r="33" spans="1:6" ht="14.25" x14ac:dyDescent="0.15">
      <c r="A33" s="132"/>
      <c r="B33" s="118"/>
      <c r="C33" s="5" t="s">
        <v>55</v>
      </c>
      <c r="D33" s="5" t="s">
        <v>56</v>
      </c>
      <c r="E33" s="4"/>
      <c r="F33" s="5"/>
    </row>
    <row r="34" spans="1:6" ht="14.25" x14ac:dyDescent="0.15">
      <c r="A34" s="133"/>
      <c r="B34" s="119"/>
      <c r="C34" s="5" t="s">
        <v>57</v>
      </c>
      <c r="D34" s="5" t="s">
        <v>58</v>
      </c>
      <c r="E34" s="4"/>
      <c r="F34" s="5"/>
    </row>
    <row r="35" spans="1:6" ht="14.25" x14ac:dyDescent="0.15">
      <c r="A35" s="131" t="s">
        <v>251</v>
      </c>
      <c r="B35" s="117">
        <v>15</v>
      </c>
      <c r="C35" s="5" t="s">
        <v>59</v>
      </c>
      <c r="D35" s="5" t="s">
        <v>60</v>
      </c>
      <c r="E35" s="4">
        <f>'15级'!I35</f>
        <v>0.61904761904761896</v>
      </c>
      <c r="F35" s="5">
        <f>'15级'!J35</f>
        <v>25</v>
      </c>
    </row>
    <row r="36" spans="1:6" ht="14.25" x14ac:dyDescent="0.15">
      <c r="A36" s="132"/>
      <c r="B36" s="118"/>
      <c r="C36" s="5" t="s">
        <v>61</v>
      </c>
      <c r="D36" s="5" t="s">
        <v>60</v>
      </c>
      <c r="E36" s="4">
        <f>'15级'!I36</f>
        <v>0.95370370370370405</v>
      </c>
      <c r="F36" s="5">
        <f>'15级'!J36</f>
        <v>4</v>
      </c>
    </row>
    <row r="37" spans="1:6" ht="14.25" x14ac:dyDescent="0.15">
      <c r="A37" s="132"/>
      <c r="B37" s="118"/>
      <c r="C37" s="5" t="s">
        <v>62</v>
      </c>
      <c r="D37" s="5" t="s">
        <v>60</v>
      </c>
      <c r="E37" s="4">
        <f>'15级'!I37</f>
        <v>0.95370370370370405</v>
      </c>
      <c r="F37" s="5">
        <f>'15级'!J37</f>
        <v>4</v>
      </c>
    </row>
    <row r="38" spans="1:6" ht="14.25" x14ac:dyDescent="0.15">
      <c r="A38" s="132"/>
      <c r="B38" s="118"/>
      <c r="C38" s="5" t="s">
        <v>63</v>
      </c>
      <c r="D38" s="5" t="s">
        <v>60</v>
      </c>
      <c r="E38" s="4"/>
      <c r="F38" s="5"/>
    </row>
    <row r="39" spans="1:6" ht="14.25" x14ac:dyDescent="0.15">
      <c r="A39" s="132"/>
      <c r="B39" s="118"/>
      <c r="C39" s="5" t="s">
        <v>64</v>
      </c>
      <c r="D39" s="5" t="s">
        <v>65</v>
      </c>
      <c r="E39" s="4"/>
      <c r="F39" s="5"/>
    </row>
    <row r="40" spans="1:6" ht="14.25" x14ac:dyDescent="0.15">
      <c r="A40" s="132"/>
      <c r="B40" s="118"/>
      <c r="C40" s="5" t="s">
        <v>66</v>
      </c>
      <c r="D40" s="5" t="s">
        <v>65</v>
      </c>
      <c r="E40" s="4"/>
      <c r="F40" s="5"/>
    </row>
    <row r="41" spans="1:6" ht="14.25" x14ac:dyDescent="0.15">
      <c r="A41" s="132"/>
      <c r="B41" s="118"/>
      <c r="C41" s="5" t="s">
        <v>67</v>
      </c>
      <c r="D41" s="5" t="s">
        <v>65</v>
      </c>
      <c r="E41" s="4"/>
      <c r="F41" s="5"/>
    </row>
    <row r="42" spans="1:6" ht="14.25" x14ac:dyDescent="0.15">
      <c r="A42" s="132"/>
      <c r="B42" s="118"/>
      <c r="C42" s="5" t="s">
        <v>68</v>
      </c>
      <c r="D42" s="5" t="s">
        <v>65</v>
      </c>
      <c r="E42" s="4"/>
      <c r="F42" s="5"/>
    </row>
    <row r="43" spans="1:6" ht="14.25" x14ac:dyDescent="0.15">
      <c r="A43" s="132"/>
      <c r="B43" s="118"/>
      <c r="C43" s="5" t="s">
        <v>69</v>
      </c>
      <c r="D43" s="5" t="s">
        <v>16</v>
      </c>
      <c r="E43" s="4">
        <f>'15级'!I43</f>
        <v>0.83823529411764697</v>
      </c>
      <c r="F43" s="5">
        <f>'15级'!J43</f>
        <v>23</v>
      </c>
    </row>
    <row r="44" spans="1:6" ht="14.25" x14ac:dyDescent="0.15">
      <c r="A44" s="132"/>
      <c r="B44" s="118"/>
      <c r="C44" s="5" t="s">
        <v>70</v>
      </c>
      <c r="D44" s="5" t="s">
        <v>16</v>
      </c>
      <c r="E44" s="4">
        <f>'15级'!I44</f>
        <v>0.83823529411764697</v>
      </c>
      <c r="F44" s="5">
        <f>'15级'!J44</f>
        <v>23</v>
      </c>
    </row>
    <row r="45" spans="1:6" ht="14.25" x14ac:dyDescent="0.15">
      <c r="A45" s="132"/>
      <c r="B45" s="118"/>
      <c r="C45" s="5" t="s">
        <v>71</v>
      </c>
      <c r="D45" s="5" t="s">
        <v>72</v>
      </c>
      <c r="E45" s="4">
        <f>'15级'!I45</f>
        <v>0.85981308411214996</v>
      </c>
      <c r="F45" s="5">
        <f>'15级'!J45</f>
        <v>20</v>
      </c>
    </row>
    <row r="46" spans="1:6" ht="14.25" x14ac:dyDescent="0.15">
      <c r="A46" s="132"/>
      <c r="B46" s="118"/>
      <c r="C46" s="5" t="s">
        <v>73</v>
      </c>
      <c r="D46" s="5" t="s">
        <v>74</v>
      </c>
      <c r="E46" s="4">
        <f>'15级'!I46</f>
        <v>0.85981308411214996</v>
      </c>
      <c r="F46" s="5">
        <f>'15级'!J46</f>
        <v>20</v>
      </c>
    </row>
    <row r="47" spans="1:6" ht="14.25" x14ac:dyDescent="0.15">
      <c r="A47" s="133"/>
      <c r="B47" s="119"/>
      <c r="C47" s="5" t="s">
        <v>75</v>
      </c>
      <c r="D47" s="5" t="s">
        <v>76</v>
      </c>
      <c r="E47" s="4"/>
      <c r="F47" s="5"/>
    </row>
    <row r="48" spans="1:6" ht="14.25" x14ac:dyDescent="0.15">
      <c r="A48" s="131" t="s">
        <v>252</v>
      </c>
      <c r="B48" s="117">
        <v>15</v>
      </c>
      <c r="C48" s="5" t="s">
        <v>77</v>
      </c>
      <c r="D48" s="5" t="s">
        <v>78</v>
      </c>
      <c r="E48" s="4"/>
      <c r="F48" s="5"/>
    </row>
    <row r="49" spans="1:6" ht="14.25" x14ac:dyDescent="0.15">
      <c r="A49" s="132"/>
      <c r="B49" s="118"/>
      <c r="C49" s="5" t="s">
        <v>79</v>
      </c>
      <c r="D49" s="5" t="s">
        <v>16</v>
      </c>
      <c r="E49" s="4"/>
      <c r="F49" s="5"/>
    </row>
    <row r="50" spans="1:6" ht="14.25" x14ac:dyDescent="0.15">
      <c r="A50" s="132"/>
      <c r="B50" s="118"/>
      <c r="C50" s="5" t="s">
        <v>80</v>
      </c>
      <c r="D50" s="5" t="s">
        <v>81</v>
      </c>
      <c r="E50" s="4">
        <f>'15级'!I50</f>
        <v>0.89583333333333304</v>
      </c>
      <c r="F50" s="5">
        <f>'15级'!J50</f>
        <v>16</v>
      </c>
    </row>
    <row r="51" spans="1:6" ht="14.25" x14ac:dyDescent="0.15">
      <c r="A51" s="132"/>
      <c r="B51" s="118"/>
      <c r="C51" s="5" t="s">
        <v>82</v>
      </c>
      <c r="D51" s="5" t="s">
        <v>81</v>
      </c>
      <c r="E51" s="4">
        <f>'15级'!I51</f>
        <v>0.89583333333333304</v>
      </c>
      <c r="F51" s="5">
        <f>'15级'!J51</f>
        <v>16</v>
      </c>
    </row>
    <row r="52" spans="1:6" ht="14.25" x14ac:dyDescent="0.15">
      <c r="A52" s="132"/>
      <c r="B52" s="118"/>
      <c r="C52" s="5" t="s">
        <v>83</v>
      </c>
      <c r="D52" s="5" t="s">
        <v>60</v>
      </c>
      <c r="E52" s="4"/>
      <c r="F52" s="5"/>
    </row>
    <row r="53" spans="1:6" ht="14.25" x14ac:dyDescent="0.15">
      <c r="A53" s="132"/>
      <c r="B53" s="118"/>
      <c r="C53" s="5" t="s">
        <v>84</v>
      </c>
      <c r="D53" s="5" t="s">
        <v>60</v>
      </c>
      <c r="E53" s="4"/>
      <c r="F53" s="5"/>
    </row>
    <row r="54" spans="1:6" ht="14.25" x14ac:dyDescent="0.15">
      <c r="A54" s="132"/>
      <c r="B54" s="118"/>
      <c r="C54" s="5" t="s">
        <v>85</v>
      </c>
      <c r="D54" s="5" t="s">
        <v>86</v>
      </c>
      <c r="E54" s="4"/>
      <c r="F54" s="5"/>
    </row>
    <row r="55" spans="1:6" ht="14.25" x14ac:dyDescent="0.15">
      <c r="A55" s="133"/>
      <c r="B55" s="119"/>
      <c r="C55" s="5" t="s">
        <v>87</v>
      </c>
      <c r="D55" s="5" t="s">
        <v>88</v>
      </c>
      <c r="E55" s="4"/>
      <c r="F55" s="5"/>
    </row>
    <row r="56" spans="1:6" ht="14.25" x14ac:dyDescent="0.15">
      <c r="A56" s="131" t="s">
        <v>253</v>
      </c>
      <c r="B56" s="117">
        <v>15</v>
      </c>
      <c r="C56" s="5" t="s">
        <v>89</v>
      </c>
      <c r="D56" s="5" t="s">
        <v>90</v>
      </c>
      <c r="E56" s="4"/>
      <c r="F56" s="5"/>
    </row>
    <row r="57" spans="1:6" ht="14.25" x14ac:dyDescent="0.15">
      <c r="A57" s="132"/>
      <c r="B57" s="118"/>
      <c r="C57" s="5" t="s">
        <v>91</v>
      </c>
      <c r="D57" s="5" t="s">
        <v>92</v>
      </c>
      <c r="E57" s="4"/>
      <c r="F57" s="5"/>
    </row>
    <row r="58" spans="1:6" ht="14.25" x14ac:dyDescent="0.15">
      <c r="A58" s="132"/>
      <c r="B58" s="118"/>
      <c r="C58" s="5" t="s">
        <v>93</v>
      </c>
      <c r="D58" s="5" t="s">
        <v>90</v>
      </c>
      <c r="E58" s="4"/>
      <c r="F58" s="5"/>
    </row>
    <row r="59" spans="1:6" ht="14.25" x14ac:dyDescent="0.15">
      <c r="A59" s="132"/>
      <c r="B59" s="118"/>
      <c r="C59" s="5" t="s">
        <v>94</v>
      </c>
      <c r="D59" s="5" t="s">
        <v>90</v>
      </c>
      <c r="E59" s="4"/>
      <c r="F59" s="5"/>
    </row>
    <row r="60" spans="1:6" ht="14.25" x14ac:dyDescent="0.15">
      <c r="A60" s="132"/>
      <c r="B60" s="118"/>
      <c r="C60" s="6" t="s">
        <v>95</v>
      </c>
      <c r="D60" s="6" t="s">
        <v>96</v>
      </c>
      <c r="E60" s="4"/>
      <c r="F60" s="5"/>
    </row>
    <row r="61" spans="1:6" ht="14.25" x14ac:dyDescent="0.15">
      <c r="A61" s="130"/>
      <c r="B61" s="130"/>
      <c r="C61" s="130"/>
      <c r="D61" s="130"/>
      <c r="E61" s="130"/>
      <c r="F61" s="130"/>
    </row>
    <row r="62" spans="1:6" ht="14.25" x14ac:dyDescent="0.15">
      <c r="A62" s="132" t="s">
        <v>246</v>
      </c>
      <c r="B62" s="118">
        <v>16</v>
      </c>
      <c r="C62" s="7" t="s">
        <v>98</v>
      </c>
      <c r="D62" s="8" t="s">
        <v>99</v>
      </c>
      <c r="E62" s="9">
        <f>'16级'!I3</f>
        <v>0.99</v>
      </c>
      <c r="F62" s="10">
        <f>'16级'!J3</f>
        <v>1</v>
      </c>
    </row>
    <row r="63" spans="1:6" ht="14.25" x14ac:dyDescent="0.15">
      <c r="A63" s="132"/>
      <c r="B63" s="118"/>
      <c r="C63" s="11" t="s">
        <v>100</v>
      </c>
      <c r="D63" s="8" t="s">
        <v>99</v>
      </c>
      <c r="E63" s="9">
        <f>'16级'!I4</f>
        <v>0.99</v>
      </c>
      <c r="F63" s="10">
        <f>'16级'!J4</f>
        <v>1</v>
      </c>
    </row>
    <row r="64" spans="1:6" ht="14.25" x14ac:dyDescent="0.15">
      <c r="A64" s="132"/>
      <c r="B64" s="118"/>
      <c r="C64" s="11" t="s">
        <v>101</v>
      </c>
      <c r="D64" s="8" t="s">
        <v>99</v>
      </c>
      <c r="E64" s="9"/>
      <c r="F64" s="10"/>
    </row>
    <row r="65" spans="1:7" ht="14.25" x14ac:dyDescent="0.15">
      <c r="A65" s="132"/>
      <c r="B65" s="118"/>
      <c r="C65" s="11" t="s">
        <v>102</v>
      </c>
      <c r="D65" s="8" t="s">
        <v>99</v>
      </c>
      <c r="E65" s="9"/>
      <c r="F65" s="10"/>
    </row>
    <row r="66" spans="1:7" ht="14.25" x14ac:dyDescent="0.15">
      <c r="A66" s="132"/>
      <c r="B66" s="118"/>
      <c r="C66" s="11" t="s">
        <v>103</v>
      </c>
      <c r="D66" s="8" t="s">
        <v>99</v>
      </c>
      <c r="E66" s="9"/>
      <c r="F66" s="10"/>
    </row>
    <row r="67" spans="1:7" ht="14.25" x14ac:dyDescent="0.15">
      <c r="A67" s="132"/>
      <c r="B67" s="118"/>
      <c r="C67" s="11" t="s">
        <v>104</v>
      </c>
      <c r="D67" s="8" t="s">
        <v>105</v>
      </c>
      <c r="E67" s="9">
        <f>'16级'!I8</f>
        <v>0.9375</v>
      </c>
      <c r="F67" s="10">
        <f>'16级'!J8</f>
        <v>17</v>
      </c>
    </row>
    <row r="68" spans="1:7" ht="14.25" x14ac:dyDescent="0.15">
      <c r="A68" s="132"/>
      <c r="B68" s="118"/>
      <c r="C68" s="11" t="s">
        <v>106</v>
      </c>
      <c r="D68" s="8" t="s">
        <v>105</v>
      </c>
      <c r="E68" s="9">
        <f>'16级'!I9</f>
        <v>0.9375</v>
      </c>
      <c r="F68" s="10">
        <f>'16级'!J9</f>
        <v>17</v>
      </c>
    </row>
    <row r="69" spans="1:7" ht="14.25" x14ac:dyDescent="0.15">
      <c r="A69" s="132"/>
      <c r="B69" s="118"/>
      <c r="C69" s="11" t="s">
        <v>107</v>
      </c>
      <c r="D69" s="8" t="s">
        <v>105</v>
      </c>
      <c r="E69" s="9">
        <f>'16级'!I10</f>
        <v>0.95714285714285696</v>
      </c>
      <c r="F69" s="10">
        <f>'16级'!J10</f>
        <v>9</v>
      </c>
    </row>
    <row r="70" spans="1:7" ht="14.25" x14ac:dyDescent="0.15">
      <c r="A70" s="132"/>
      <c r="B70" s="118"/>
      <c r="C70" s="11" t="s">
        <v>108</v>
      </c>
      <c r="D70" s="8" t="s">
        <v>105</v>
      </c>
      <c r="E70" s="9">
        <f>'16级'!I11</f>
        <v>0.95714285714285696</v>
      </c>
      <c r="F70" s="10">
        <f>'16级'!J11</f>
        <v>9</v>
      </c>
    </row>
    <row r="71" spans="1:7" ht="14.25" x14ac:dyDescent="0.15">
      <c r="A71" s="133"/>
      <c r="B71" s="119"/>
      <c r="C71" s="11" t="s">
        <v>109</v>
      </c>
      <c r="D71" s="8" t="s">
        <v>110</v>
      </c>
      <c r="E71" s="9">
        <f>'16级'!I12</f>
        <v>0.95833333333333304</v>
      </c>
      <c r="F71" s="10">
        <f>'16级'!J12</f>
        <v>8</v>
      </c>
    </row>
    <row r="72" spans="1:7" ht="14.25" x14ac:dyDescent="0.15">
      <c r="A72" s="131" t="s">
        <v>247</v>
      </c>
      <c r="B72" s="117">
        <v>16</v>
      </c>
      <c r="C72" s="11" t="s">
        <v>111</v>
      </c>
      <c r="D72" s="8" t="s">
        <v>112</v>
      </c>
      <c r="E72" s="9"/>
      <c r="F72" s="10"/>
    </row>
    <row r="73" spans="1:7" ht="14.25" x14ac:dyDescent="0.15">
      <c r="A73" s="132"/>
      <c r="B73" s="118"/>
      <c r="C73" s="11" t="s">
        <v>113</v>
      </c>
      <c r="D73" s="8" t="s">
        <v>112</v>
      </c>
      <c r="E73" s="9"/>
      <c r="F73" s="10"/>
    </row>
    <row r="74" spans="1:7" ht="14.25" x14ac:dyDescent="0.15">
      <c r="A74" s="132"/>
      <c r="B74" s="118"/>
      <c r="C74" s="11" t="s">
        <v>114</v>
      </c>
      <c r="D74" s="8" t="s">
        <v>112</v>
      </c>
      <c r="E74" s="9">
        <f>'16级'!I15</f>
        <v>0.93846153846153801</v>
      </c>
      <c r="F74" s="10">
        <f>'16级'!J15</f>
        <v>15</v>
      </c>
    </row>
    <row r="75" spans="1:7" ht="14.25" x14ac:dyDescent="0.15">
      <c r="A75" s="132"/>
      <c r="B75" s="118"/>
      <c r="C75" s="11" t="s">
        <v>115</v>
      </c>
      <c r="D75" s="8" t="s">
        <v>112</v>
      </c>
      <c r="E75" s="9">
        <f>'16级'!I16</f>
        <v>0.93846153846153801</v>
      </c>
      <c r="F75" s="10">
        <f>'16级'!J16</f>
        <v>15</v>
      </c>
    </row>
    <row r="76" spans="1:7" ht="14.25" x14ac:dyDescent="0.15">
      <c r="A76" s="132"/>
      <c r="B76" s="118"/>
      <c r="C76" s="11" t="s">
        <v>116</v>
      </c>
      <c r="D76" s="8" t="s">
        <v>117</v>
      </c>
      <c r="E76" s="9">
        <f>'16级'!I17</f>
        <v>0.94117647058823495</v>
      </c>
      <c r="F76" s="10">
        <f>'16级'!J17</f>
        <v>13</v>
      </c>
    </row>
    <row r="77" spans="1:7" ht="14.25" x14ac:dyDescent="0.15">
      <c r="A77" s="133"/>
      <c r="B77" s="119"/>
      <c r="C77" s="11" t="s">
        <v>118</v>
      </c>
      <c r="D77" s="8" t="s">
        <v>119</v>
      </c>
      <c r="E77" s="9">
        <f>'16级'!I18</f>
        <v>0.94117647058823495</v>
      </c>
      <c r="F77" s="10">
        <f>'16级'!J18</f>
        <v>13</v>
      </c>
    </row>
    <row r="78" spans="1:7" ht="14.25" x14ac:dyDescent="0.15">
      <c r="A78" s="131" t="s">
        <v>248</v>
      </c>
      <c r="B78" s="117">
        <v>16</v>
      </c>
      <c r="C78" s="11" t="s">
        <v>120</v>
      </c>
      <c r="D78" s="8" t="s">
        <v>121</v>
      </c>
      <c r="E78" s="9"/>
      <c r="F78" s="10"/>
    </row>
    <row r="79" spans="1:7" ht="14.25" x14ac:dyDescent="0.15">
      <c r="A79" s="132"/>
      <c r="B79" s="118"/>
      <c r="C79" s="11" t="s">
        <v>122</v>
      </c>
      <c r="D79" s="8" t="s">
        <v>123</v>
      </c>
      <c r="E79" s="9"/>
      <c r="F79" s="10"/>
      <c r="G79" s="100"/>
    </row>
    <row r="80" spans="1:7" ht="14.25" x14ac:dyDescent="0.15">
      <c r="A80" s="132"/>
      <c r="B80" s="118"/>
      <c r="C80" s="11" t="s">
        <v>124</v>
      </c>
      <c r="D80" s="8" t="s">
        <v>125</v>
      </c>
      <c r="E80" s="9">
        <f>'16级'!I21</f>
        <v>0.94202898550724601</v>
      </c>
      <c r="F80" s="10">
        <f>'16级'!J21</f>
        <v>11</v>
      </c>
      <c r="G80" s="100"/>
    </row>
    <row r="81" spans="1:7" ht="14.25" x14ac:dyDescent="0.15">
      <c r="A81" s="132"/>
      <c r="B81" s="118"/>
      <c r="C81" s="11" t="s">
        <v>126</v>
      </c>
      <c r="D81" s="8" t="s">
        <v>33</v>
      </c>
      <c r="E81" s="9">
        <f>'16级'!I22</f>
        <v>0.94202898550724601</v>
      </c>
      <c r="F81" s="10">
        <f>'16级'!J22</f>
        <v>11</v>
      </c>
      <c r="G81" s="100"/>
    </row>
    <row r="82" spans="1:7" ht="14.25" x14ac:dyDescent="0.15">
      <c r="A82" s="132"/>
      <c r="B82" s="118"/>
      <c r="C82" s="11" t="s">
        <v>127</v>
      </c>
      <c r="D82" s="8" t="s">
        <v>128</v>
      </c>
      <c r="E82" s="9">
        <f>'16级'!I23</f>
        <v>0.91463414634146301</v>
      </c>
      <c r="F82" s="10">
        <f>'16级'!J23</f>
        <v>19</v>
      </c>
      <c r="G82" s="100"/>
    </row>
    <row r="83" spans="1:7" ht="14.25" x14ac:dyDescent="0.15">
      <c r="A83" s="132"/>
      <c r="B83" s="118"/>
      <c r="C83" s="11" t="s">
        <v>129</v>
      </c>
      <c r="D83" s="8" t="s">
        <v>33</v>
      </c>
      <c r="E83" s="9">
        <f>'16级'!I24</f>
        <v>0.91463414634146301</v>
      </c>
      <c r="F83" s="10">
        <f>'16级'!J24</f>
        <v>19</v>
      </c>
      <c r="G83" s="100"/>
    </row>
    <row r="84" spans="1:7" ht="14.25" x14ac:dyDescent="0.15">
      <c r="A84" s="132"/>
      <c r="B84" s="118"/>
      <c r="C84" s="11" t="s">
        <v>130</v>
      </c>
      <c r="D84" s="8" t="s">
        <v>121</v>
      </c>
      <c r="E84" s="9"/>
      <c r="F84" s="10"/>
      <c r="G84" s="100"/>
    </row>
    <row r="85" spans="1:7" ht="14.25" x14ac:dyDescent="0.15">
      <c r="A85" s="133"/>
      <c r="B85" s="119"/>
      <c r="C85" s="11" t="s">
        <v>131</v>
      </c>
      <c r="D85" s="8" t="s">
        <v>132</v>
      </c>
      <c r="E85" s="9"/>
      <c r="F85" s="10"/>
    </row>
    <row r="86" spans="1:7" ht="14.25" x14ac:dyDescent="0.15">
      <c r="A86" s="134" t="s">
        <v>251</v>
      </c>
      <c r="B86" s="126">
        <v>16</v>
      </c>
      <c r="C86" s="11" t="s">
        <v>133</v>
      </c>
      <c r="D86" s="8" t="s">
        <v>134</v>
      </c>
      <c r="E86" s="9"/>
      <c r="F86" s="10"/>
    </row>
    <row r="87" spans="1:7" ht="14.25" x14ac:dyDescent="0.15">
      <c r="A87" s="134"/>
      <c r="B87" s="126"/>
      <c r="C87" s="11" t="s">
        <v>135</v>
      </c>
      <c r="D87" s="8" t="s">
        <v>134</v>
      </c>
      <c r="E87" s="9"/>
      <c r="F87" s="10"/>
    </row>
    <row r="88" spans="1:7" ht="14.25" x14ac:dyDescent="0.15">
      <c r="A88" s="134"/>
      <c r="B88" s="126"/>
      <c r="C88" s="11" t="s">
        <v>136</v>
      </c>
      <c r="D88" s="8" t="s">
        <v>134</v>
      </c>
      <c r="E88" s="9"/>
      <c r="F88" s="10"/>
    </row>
    <row r="89" spans="1:7" ht="14.25" x14ac:dyDescent="0.15">
      <c r="A89" s="134"/>
      <c r="B89" s="126"/>
      <c r="C89" s="11" t="s">
        <v>137</v>
      </c>
      <c r="D89" s="8" t="s">
        <v>134</v>
      </c>
      <c r="E89" s="9"/>
      <c r="F89" s="10"/>
    </row>
    <row r="90" spans="1:7" ht="14.25" x14ac:dyDescent="0.15">
      <c r="A90" s="134"/>
      <c r="B90" s="126"/>
      <c r="C90" s="11" t="s">
        <v>138</v>
      </c>
      <c r="D90" s="8" t="s">
        <v>139</v>
      </c>
      <c r="E90" s="9"/>
      <c r="F90" s="10"/>
    </row>
    <row r="91" spans="1:7" ht="14.25" x14ac:dyDescent="0.15">
      <c r="A91" s="134"/>
      <c r="B91" s="126"/>
      <c r="C91" s="11" t="s">
        <v>140</v>
      </c>
      <c r="D91" s="8" t="s">
        <v>134</v>
      </c>
      <c r="E91" s="9"/>
      <c r="F91" s="10"/>
    </row>
    <row r="92" spans="1:7" ht="14.25" x14ac:dyDescent="0.15">
      <c r="A92" s="134"/>
      <c r="B92" s="126"/>
      <c r="C92" s="11" t="s">
        <v>141</v>
      </c>
      <c r="D92" s="8" t="s">
        <v>142</v>
      </c>
      <c r="E92" s="9"/>
      <c r="F92" s="10"/>
    </row>
    <row r="93" spans="1:7" ht="14.25" x14ac:dyDescent="0.15">
      <c r="A93" s="134"/>
      <c r="B93" s="126"/>
      <c r="C93" s="11" t="s">
        <v>143</v>
      </c>
      <c r="D93" s="8" t="s">
        <v>134</v>
      </c>
      <c r="E93" s="9"/>
      <c r="F93" s="10"/>
    </row>
    <row r="94" spans="1:7" ht="14.25" x14ac:dyDescent="0.15">
      <c r="A94" s="134"/>
      <c r="B94" s="126"/>
      <c r="C94" s="11" t="s">
        <v>144</v>
      </c>
      <c r="D94" s="8" t="s">
        <v>65</v>
      </c>
      <c r="E94" s="9"/>
      <c r="F94" s="10"/>
    </row>
    <row r="95" spans="1:7" ht="14.25" x14ac:dyDescent="0.15">
      <c r="A95" s="134"/>
      <c r="B95" s="126"/>
      <c r="C95" s="11" t="s">
        <v>145</v>
      </c>
      <c r="D95" s="13" t="s">
        <v>65</v>
      </c>
      <c r="E95" s="9"/>
      <c r="F95" s="10"/>
    </row>
    <row r="96" spans="1:7" ht="14.25" x14ac:dyDescent="0.15">
      <c r="A96" s="134"/>
      <c r="B96" s="126"/>
      <c r="C96" s="11" t="s">
        <v>146</v>
      </c>
      <c r="D96" s="14" t="s">
        <v>147</v>
      </c>
      <c r="E96" s="9">
        <f>'16级'!I37</f>
        <v>0.97777777777777797</v>
      </c>
      <c r="F96" s="10">
        <f>'16级'!J37</f>
        <v>5</v>
      </c>
    </row>
    <row r="97" spans="1:6" ht="14.25" x14ac:dyDescent="0.15">
      <c r="A97" s="134"/>
      <c r="B97" s="126"/>
      <c r="C97" s="11" t="s">
        <v>148</v>
      </c>
      <c r="D97" s="14" t="s">
        <v>149</v>
      </c>
      <c r="E97" s="9">
        <f>'16级'!I38</f>
        <v>0.97777777777777797</v>
      </c>
      <c r="F97" s="10">
        <f>'16级'!J38</f>
        <v>5</v>
      </c>
    </row>
    <row r="98" spans="1:6" ht="14.25" x14ac:dyDescent="0.15">
      <c r="A98" s="134"/>
      <c r="B98" s="126"/>
      <c r="C98" s="11" t="s">
        <v>150</v>
      </c>
      <c r="D98" s="15" t="s">
        <v>151</v>
      </c>
      <c r="E98" s="9"/>
      <c r="F98" s="10"/>
    </row>
    <row r="99" spans="1:6" ht="14.25" x14ac:dyDescent="0.15">
      <c r="A99" s="134"/>
      <c r="B99" s="126"/>
      <c r="C99" s="11" t="s">
        <v>152</v>
      </c>
      <c r="D99" s="8" t="s">
        <v>153</v>
      </c>
      <c r="E99" s="9"/>
      <c r="F99" s="10"/>
    </row>
    <row r="100" spans="1:6" ht="14.25" x14ac:dyDescent="0.15">
      <c r="A100" s="134"/>
      <c r="B100" s="126"/>
      <c r="C100" s="11" t="s">
        <v>154</v>
      </c>
      <c r="D100" s="8" t="s">
        <v>155</v>
      </c>
      <c r="E100" s="9"/>
      <c r="F100" s="10"/>
    </row>
    <row r="101" spans="1:6" ht="14.25" x14ac:dyDescent="0.15">
      <c r="A101" s="128" t="s">
        <v>249</v>
      </c>
      <c r="B101" s="116">
        <v>16</v>
      </c>
      <c r="C101" s="11" t="s">
        <v>156</v>
      </c>
      <c r="D101" s="8" t="s">
        <v>157</v>
      </c>
      <c r="E101" s="9">
        <f>'16级'!I42</f>
        <v>0.97297297297297303</v>
      </c>
      <c r="F101" s="10">
        <f>'16级'!J42</f>
        <v>7</v>
      </c>
    </row>
    <row r="102" spans="1:6" ht="14.25" x14ac:dyDescent="0.15">
      <c r="A102" s="128"/>
      <c r="B102" s="116"/>
      <c r="C102" s="11" t="s">
        <v>158</v>
      </c>
      <c r="D102" s="8" t="s">
        <v>159</v>
      </c>
      <c r="E102" s="9"/>
      <c r="F102" s="10"/>
    </row>
    <row r="103" spans="1:6" ht="14.25" x14ac:dyDescent="0.15">
      <c r="A103" s="128"/>
      <c r="B103" s="116"/>
      <c r="C103" s="11" t="s">
        <v>160</v>
      </c>
      <c r="D103" s="8" t="s">
        <v>52</v>
      </c>
      <c r="E103" s="9"/>
      <c r="F103" s="10"/>
    </row>
    <row r="104" spans="1:6" ht="14.25" x14ac:dyDescent="0.15">
      <c r="A104" s="128"/>
      <c r="B104" s="116"/>
      <c r="C104" s="11" t="s">
        <v>161</v>
      </c>
      <c r="D104" s="8" t="s">
        <v>52</v>
      </c>
      <c r="E104" s="9"/>
      <c r="F104" s="10"/>
    </row>
    <row r="105" spans="1:6" ht="14.25" x14ac:dyDescent="0.15">
      <c r="A105" s="128" t="s">
        <v>250</v>
      </c>
      <c r="B105" s="116">
        <v>16</v>
      </c>
      <c r="C105" s="11" t="s">
        <v>162</v>
      </c>
      <c r="D105" s="8" t="s">
        <v>52</v>
      </c>
      <c r="E105" s="9"/>
      <c r="F105" s="10"/>
    </row>
    <row r="106" spans="1:6" ht="14.25" x14ac:dyDescent="0.15">
      <c r="A106" s="128"/>
      <c r="B106" s="116"/>
      <c r="C106" s="11" t="s">
        <v>163</v>
      </c>
      <c r="D106" s="8" t="s">
        <v>52</v>
      </c>
      <c r="E106" s="9"/>
      <c r="F106" s="10"/>
    </row>
    <row r="107" spans="1:6" ht="14.25" x14ac:dyDescent="0.15">
      <c r="A107" s="128"/>
      <c r="B107" s="116"/>
      <c r="C107" s="11" t="s">
        <v>164</v>
      </c>
      <c r="D107" s="8" t="s">
        <v>165</v>
      </c>
      <c r="E107" s="9">
        <f>'16级'!I48</f>
        <v>0.84745762711864403</v>
      </c>
      <c r="F107" s="10">
        <f>'16级'!J48</f>
        <v>23</v>
      </c>
    </row>
    <row r="108" spans="1:6" ht="14.25" x14ac:dyDescent="0.15">
      <c r="A108" s="128"/>
      <c r="B108" s="116"/>
      <c r="C108" s="11" t="s">
        <v>166</v>
      </c>
      <c r="D108" s="8" t="s">
        <v>167</v>
      </c>
      <c r="E108" s="9">
        <f>'16级'!I49</f>
        <v>0.88087167070217909</v>
      </c>
      <c r="F108" s="10">
        <f>'16级'!J49</f>
        <v>22</v>
      </c>
    </row>
    <row r="109" spans="1:6" ht="14.25" x14ac:dyDescent="0.15">
      <c r="A109" s="128" t="s">
        <v>253</v>
      </c>
      <c r="B109" s="117">
        <v>16</v>
      </c>
      <c r="C109" s="17" t="s">
        <v>168</v>
      </c>
      <c r="D109" s="8" t="s">
        <v>90</v>
      </c>
      <c r="E109" s="9"/>
      <c r="F109" s="10"/>
    </row>
    <row r="110" spans="1:6" ht="14.25" x14ac:dyDescent="0.15">
      <c r="A110" s="128"/>
      <c r="B110" s="118"/>
      <c r="C110" s="17" t="s">
        <v>169</v>
      </c>
      <c r="D110" s="8" t="s">
        <v>170</v>
      </c>
      <c r="E110" s="9"/>
      <c r="F110" s="10"/>
    </row>
    <row r="111" spans="1:6" ht="14.25" x14ac:dyDescent="0.15">
      <c r="A111" s="128"/>
      <c r="B111" s="118"/>
      <c r="C111" s="17" t="s">
        <v>171</v>
      </c>
      <c r="D111" s="8" t="s">
        <v>172</v>
      </c>
      <c r="E111" s="9"/>
      <c r="F111" s="10"/>
    </row>
    <row r="112" spans="1:6" ht="14.25" x14ac:dyDescent="0.15">
      <c r="A112" s="128"/>
      <c r="B112" s="118"/>
      <c r="C112" s="17" t="s">
        <v>173</v>
      </c>
      <c r="D112" s="8" t="s">
        <v>174</v>
      </c>
      <c r="E112" s="9"/>
      <c r="F112" s="10"/>
    </row>
    <row r="113" spans="1:6" ht="14.25" x14ac:dyDescent="0.15">
      <c r="A113" s="128"/>
      <c r="B113" s="118"/>
      <c r="C113" s="11" t="s">
        <v>175</v>
      </c>
      <c r="D113" s="8" t="s">
        <v>176</v>
      </c>
      <c r="E113" s="9"/>
      <c r="F113" s="10"/>
    </row>
    <row r="114" spans="1:6" ht="14.25" x14ac:dyDescent="0.15">
      <c r="A114" s="128"/>
      <c r="B114" s="118"/>
      <c r="C114" s="11" t="s">
        <v>177</v>
      </c>
      <c r="D114" s="8" t="s">
        <v>178</v>
      </c>
      <c r="E114" s="9">
        <f>'16级'!I55</f>
        <v>0.89655172413793105</v>
      </c>
      <c r="F114" s="10">
        <f>'16级'!J55</f>
        <v>21</v>
      </c>
    </row>
    <row r="115" spans="1:6" ht="14.25" x14ac:dyDescent="0.15">
      <c r="A115" s="128"/>
      <c r="B115" s="118"/>
      <c r="C115" s="11" t="s">
        <v>179</v>
      </c>
      <c r="D115" s="8" t="s">
        <v>90</v>
      </c>
      <c r="E115" s="9"/>
      <c r="F115" s="10"/>
    </row>
    <row r="116" spans="1:6" ht="14.25" x14ac:dyDescent="0.15">
      <c r="A116" s="128"/>
      <c r="B116" s="119"/>
      <c r="C116" s="11" t="s">
        <v>180</v>
      </c>
      <c r="D116" s="8" t="s">
        <v>181</v>
      </c>
      <c r="E116" s="9"/>
      <c r="F116" s="10"/>
    </row>
    <row r="117" spans="1:6" ht="14.25" x14ac:dyDescent="0.15">
      <c r="A117" s="128" t="s">
        <v>252</v>
      </c>
      <c r="B117" s="117">
        <v>16</v>
      </c>
      <c r="C117" s="11" t="s">
        <v>182</v>
      </c>
      <c r="D117" s="8" t="s">
        <v>183</v>
      </c>
      <c r="E117" s="9"/>
      <c r="F117" s="10"/>
    </row>
    <row r="118" spans="1:6" ht="14.25" x14ac:dyDescent="0.15">
      <c r="A118" s="128"/>
      <c r="B118" s="118"/>
      <c r="C118" s="11" t="s">
        <v>184</v>
      </c>
      <c r="D118" s="8" t="s">
        <v>185</v>
      </c>
      <c r="E118" s="9"/>
      <c r="F118" s="10"/>
    </row>
    <row r="119" spans="1:6" ht="14.25" x14ac:dyDescent="0.15">
      <c r="A119" s="128"/>
      <c r="B119" s="118"/>
      <c r="C119" s="11" t="s">
        <v>186</v>
      </c>
      <c r="D119" s="8" t="s">
        <v>187</v>
      </c>
      <c r="E119" s="9"/>
      <c r="F119" s="10"/>
    </row>
    <row r="120" spans="1:6" ht="14.25" x14ac:dyDescent="0.15">
      <c r="A120" s="128"/>
      <c r="B120" s="118"/>
      <c r="C120" s="11" t="s">
        <v>188</v>
      </c>
      <c r="D120" s="8" t="s">
        <v>187</v>
      </c>
      <c r="E120" s="9"/>
      <c r="F120" s="10"/>
    </row>
    <row r="121" spans="1:6" ht="14.25" x14ac:dyDescent="0.15">
      <c r="A121" s="128"/>
      <c r="B121" s="118"/>
      <c r="C121" s="11" t="s">
        <v>189</v>
      </c>
      <c r="D121" s="8" t="s">
        <v>187</v>
      </c>
      <c r="E121" s="9">
        <f>'16级'!I62</f>
        <v>0.989247311827957</v>
      </c>
      <c r="F121" s="10">
        <f>'16级'!J62</f>
        <v>3</v>
      </c>
    </row>
    <row r="122" spans="1:6" ht="14.25" x14ac:dyDescent="0.15">
      <c r="A122" s="128"/>
      <c r="B122" s="118"/>
      <c r="C122" s="11" t="s">
        <v>190</v>
      </c>
      <c r="D122" s="8" t="s">
        <v>187</v>
      </c>
      <c r="E122" s="9">
        <f>'16级'!I63</f>
        <v>0.989247311827957</v>
      </c>
      <c r="F122" s="10">
        <f>'16级'!J63</f>
        <v>3</v>
      </c>
    </row>
    <row r="123" spans="1:6" ht="14.25" x14ac:dyDescent="0.15">
      <c r="A123" s="128"/>
      <c r="B123" s="118"/>
      <c r="C123" s="11" t="s">
        <v>191</v>
      </c>
      <c r="D123" s="8" t="s">
        <v>187</v>
      </c>
      <c r="E123" s="9"/>
      <c r="F123" s="10"/>
    </row>
    <row r="124" spans="1:6" ht="14.25" x14ac:dyDescent="0.15">
      <c r="A124" s="128"/>
      <c r="B124" s="119"/>
      <c r="C124" s="11" t="s">
        <v>192</v>
      </c>
      <c r="D124" s="8" t="s">
        <v>187</v>
      </c>
      <c r="E124" s="9"/>
      <c r="F124" s="10"/>
    </row>
    <row r="125" spans="1:6" ht="14.25" x14ac:dyDescent="0.15">
      <c r="A125" s="130"/>
      <c r="B125" s="130"/>
      <c r="C125" s="130"/>
      <c r="D125" s="130"/>
      <c r="E125" s="130"/>
      <c r="F125" s="130"/>
    </row>
    <row r="126" spans="1:6" ht="14.25" x14ac:dyDescent="0.15">
      <c r="A126" s="127" t="s">
        <v>246</v>
      </c>
      <c r="B126" s="116">
        <v>17</v>
      </c>
      <c r="C126" s="18" t="s">
        <v>194</v>
      </c>
      <c r="D126" s="19" t="s">
        <v>195</v>
      </c>
      <c r="E126" s="20">
        <f>'17级'!I3</f>
        <v>1</v>
      </c>
      <c r="F126" s="16">
        <f>'17级'!J3</f>
        <v>1</v>
      </c>
    </row>
    <row r="127" spans="1:6" ht="14.25" x14ac:dyDescent="0.15">
      <c r="A127" s="127"/>
      <c r="B127" s="116"/>
      <c r="C127" s="18" t="s">
        <v>196</v>
      </c>
      <c r="D127" s="19" t="s">
        <v>195</v>
      </c>
      <c r="E127" s="20"/>
      <c r="F127" s="96"/>
    </row>
    <row r="128" spans="1:6" ht="14.25" x14ac:dyDescent="0.15">
      <c r="A128" s="127"/>
      <c r="B128" s="116"/>
      <c r="C128" s="18" t="s">
        <v>197</v>
      </c>
      <c r="D128" s="19" t="s">
        <v>195</v>
      </c>
      <c r="E128" s="20">
        <f>'17级'!I5</f>
        <v>1</v>
      </c>
      <c r="F128" s="96">
        <f>'17级'!J5</f>
        <v>1</v>
      </c>
    </row>
    <row r="129" spans="1:6" ht="14.25" x14ac:dyDescent="0.15">
      <c r="A129" s="127"/>
      <c r="B129" s="116"/>
      <c r="C129" s="18" t="s">
        <v>198</v>
      </c>
      <c r="D129" s="19" t="s">
        <v>195</v>
      </c>
      <c r="E129" s="20">
        <f>'17级'!I6</f>
        <v>1</v>
      </c>
      <c r="F129" s="96">
        <f>'17级'!J6</f>
        <v>1</v>
      </c>
    </row>
    <row r="130" spans="1:6" ht="14.25" x14ac:dyDescent="0.15">
      <c r="A130" s="127"/>
      <c r="B130" s="116"/>
      <c r="C130" s="18" t="s">
        <v>199</v>
      </c>
      <c r="D130" s="21" t="s">
        <v>200</v>
      </c>
      <c r="E130" s="20"/>
      <c r="F130" s="96"/>
    </row>
    <row r="131" spans="1:6" ht="14.25" x14ac:dyDescent="0.15">
      <c r="A131" s="127"/>
      <c r="B131" s="116"/>
      <c r="C131" s="18" t="s">
        <v>201</v>
      </c>
      <c r="D131" s="21" t="s">
        <v>202</v>
      </c>
      <c r="E131" s="20"/>
      <c r="F131" s="96"/>
    </row>
    <row r="132" spans="1:6" ht="14.25" x14ac:dyDescent="0.15">
      <c r="A132" s="127"/>
      <c r="B132" s="116"/>
      <c r="C132" s="18" t="s">
        <v>203</v>
      </c>
      <c r="D132" s="22" t="s">
        <v>204</v>
      </c>
      <c r="E132" s="20"/>
      <c r="F132" s="96"/>
    </row>
    <row r="133" spans="1:6" ht="14.25" x14ac:dyDescent="0.15">
      <c r="A133" s="127"/>
      <c r="B133" s="116"/>
      <c r="C133" s="18" t="s">
        <v>205</v>
      </c>
      <c r="D133" s="22" t="s">
        <v>204</v>
      </c>
      <c r="E133" s="20"/>
      <c r="F133" s="96"/>
    </row>
    <row r="134" spans="1:6" ht="14.25" x14ac:dyDescent="0.15">
      <c r="A134" s="127"/>
      <c r="B134" s="116"/>
      <c r="C134" s="18" t="s">
        <v>206</v>
      </c>
      <c r="D134" s="22" t="s">
        <v>204</v>
      </c>
      <c r="E134" s="20"/>
      <c r="F134" s="96"/>
    </row>
    <row r="135" spans="1:6" ht="14.25" x14ac:dyDescent="0.15">
      <c r="A135" s="127"/>
      <c r="B135" s="116"/>
      <c r="C135" s="18" t="s">
        <v>207</v>
      </c>
      <c r="D135" s="22" t="s">
        <v>204</v>
      </c>
      <c r="E135" s="20">
        <f>'17级'!I12</f>
        <v>1</v>
      </c>
      <c r="F135" s="96">
        <f>'17级'!J12</f>
        <v>1</v>
      </c>
    </row>
    <row r="136" spans="1:6" ht="14.25" x14ac:dyDescent="0.15">
      <c r="A136" s="127"/>
      <c r="B136" s="116"/>
      <c r="C136" s="23" t="s">
        <v>208</v>
      </c>
      <c r="D136" s="22" t="s">
        <v>204</v>
      </c>
      <c r="E136" s="20">
        <f>'17级'!I13</f>
        <v>0.97402597402597402</v>
      </c>
      <c r="F136" s="96">
        <f>'17级'!J13</f>
        <v>19</v>
      </c>
    </row>
    <row r="137" spans="1:6" ht="14.25" x14ac:dyDescent="0.15">
      <c r="A137" s="127" t="s">
        <v>247</v>
      </c>
      <c r="B137" s="117">
        <v>17</v>
      </c>
      <c r="C137" s="24" t="s">
        <v>111</v>
      </c>
      <c r="D137" s="25" t="s">
        <v>112</v>
      </c>
      <c r="E137" s="20"/>
      <c r="F137" s="96"/>
    </row>
    <row r="138" spans="1:6" ht="14.25" x14ac:dyDescent="0.15">
      <c r="A138" s="127"/>
      <c r="B138" s="118"/>
      <c r="C138" s="24" t="s">
        <v>113</v>
      </c>
      <c r="D138" s="25" t="s">
        <v>112</v>
      </c>
      <c r="E138" s="20"/>
      <c r="F138" s="96"/>
    </row>
    <row r="139" spans="1:6" ht="14.25" x14ac:dyDescent="0.15">
      <c r="A139" s="127"/>
      <c r="B139" s="118"/>
      <c r="C139" s="24" t="s">
        <v>116</v>
      </c>
      <c r="D139" s="19" t="s">
        <v>209</v>
      </c>
      <c r="E139" s="20"/>
      <c r="F139" s="96"/>
    </row>
    <row r="140" spans="1:6" ht="14.25" x14ac:dyDescent="0.15">
      <c r="A140" s="127"/>
      <c r="B140" s="118"/>
      <c r="C140" s="24" t="s">
        <v>118</v>
      </c>
      <c r="D140" s="19" t="s">
        <v>210</v>
      </c>
      <c r="E140" s="20"/>
      <c r="F140" s="96"/>
    </row>
    <row r="141" spans="1:6" ht="14.25" x14ac:dyDescent="0.15">
      <c r="A141" s="127"/>
      <c r="B141" s="118"/>
      <c r="C141" s="24" t="s">
        <v>211</v>
      </c>
      <c r="D141" s="19" t="s">
        <v>212</v>
      </c>
      <c r="E141" s="20"/>
      <c r="F141" s="96"/>
    </row>
    <row r="142" spans="1:6" ht="14.25" x14ac:dyDescent="0.15">
      <c r="A142" s="127" t="s">
        <v>248</v>
      </c>
      <c r="B142" s="116">
        <v>17</v>
      </c>
      <c r="C142" s="24" t="s">
        <v>130</v>
      </c>
      <c r="D142" s="25" t="s">
        <v>213</v>
      </c>
      <c r="E142" s="20"/>
      <c r="F142" s="96"/>
    </row>
    <row r="143" spans="1:6" ht="14.25" x14ac:dyDescent="0.15">
      <c r="A143" s="127"/>
      <c r="B143" s="116"/>
      <c r="C143" s="24" t="s">
        <v>131</v>
      </c>
      <c r="D143" s="25" t="s">
        <v>213</v>
      </c>
      <c r="E143" s="20"/>
      <c r="F143" s="96"/>
    </row>
    <row r="144" spans="1:6" ht="14.25" x14ac:dyDescent="0.15">
      <c r="A144" s="127"/>
      <c r="B144" s="116"/>
      <c r="C144" s="24" t="s">
        <v>124</v>
      </c>
      <c r="D144" s="25" t="s">
        <v>33</v>
      </c>
      <c r="E144" s="20"/>
      <c r="F144" s="96"/>
    </row>
    <row r="145" spans="1:6" ht="14.25" x14ac:dyDescent="0.15">
      <c r="A145" s="127"/>
      <c r="B145" s="116"/>
      <c r="C145" s="24" t="s">
        <v>126</v>
      </c>
      <c r="D145" s="25" t="s">
        <v>33</v>
      </c>
      <c r="E145" s="20"/>
      <c r="F145" s="96"/>
    </row>
    <row r="146" spans="1:6" ht="14.25" x14ac:dyDescent="0.15">
      <c r="A146" s="127"/>
      <c r="B146" s="116"/>
      <c r="C146" s="24" t="s">
        <v>214</v>
      </c>
      <c r="D146" s="19" t="s">
        <v>215</v>
      </c>
      <c r="E146" s="20"/>
      <c r="F146" s="96"/>
    </row>
    <row r="147" spans="1:6" ht="14.25" x14ac:dyDescent="0.15">
      <c r="A147" s="127"/>
      <c r="B147" s="116"/>
      <c r="C147" s="24" t="s">
        <v>216</v>
      </c>
      <c r="D147" s="19" t="s">
        <v>217</v>
      </c>
      <c r="E147" s="20">
        <f>'17级'!I24</f>
        <v>0.91666666666666696</v>
      </c>
      <c r="F147" s="96">
        <f>'17级'!J24</f>
        <v>22</v>
      </c>
    </row>
    <row r="148" spans="1:6" ht="14.25" x14ac:dyDescent="0.15">
      <c r="A148" s="127" t="s">
        <v>251</v>
      </c>
      <c r="B148" s="116">
        <v>17</v>
      </c>
      <c r="C148" s="26" t="s">
        <v>133</v>
      </c>
      <c r="D148" s="19" t="s">
        <v>218</v>
      </c>
      <c r="E148" s="20"/>
      <c r="F148" s="96"/>
    </row>
    <row r="149" spans="1:6" ht="14.25" x14ac:dyDescent="0.15">
      <c r="A149" s="127"/>
      <c r="B149" s="116"/>
      <c r="C149" s="26" t="s">
        <v>135</v>
      </c>
      <c r="D149" s="19" t="s">
        <v>218</v>
      </c>
      <c r="E149" s="20"/>
      <c r="F149" s="96"/>
    </row>
    <row r="150" spans="1:6" ht="14.25" x14ac:dyDescent="0.15">
      <c r="A150" s="127"/>
      <c r="B150" s="116"/>
      <c r="C150" s="26" t="s">
        <v>136</v>
      </c>
      <c r="D150" s="19" t="s">
        <v>218</v>
      </c>
      <c r="E150" s="20">
        <f>'17级'!I27</f>
        <v>1</v>
      </c>
      <c r="F150" s="96">
        <f>'17级'!J27</f>
        <v>1</v>
      </c>
    </row>
    <row r="151" spans="1:6" ht="14.25" x14ac:dyDescent="0.15">
      <c r="A151" s="127"/>
      <c r="B151" s="116"/>
      <c r="C151" s="26" t="s">
        <v>137</v>
      </c>
      <c r="D151" s="19" t="s">
        <v>218</v>
      </c>
      <c r="E151" s="20">
        <f>'17级'!I28</f>
        <v>1</v>
      </c>
      <c r="F151" s="96">
        <f>'17级'!J28</f>
        <v>1</v>
      </c>
    </row>
    <row r="152" spans="1:6" ht="14.25" x14ac:dyDescent="0.15">
      <c r="A152" s="127"/>
      <c r="B152" s="116"/>
      <c r="C152" s="26" t="s">
        <v>138</v>
      </c>
      <c r="D152" s="19" t="s">
        <v>218</v>
      </c>
      <c r="E152" s="20"/>
      <c r="F152" s="96"/>
    </row>
    <row r="153" spans="1:6" ht="14.25" x14ac:dyDescent="0.15">
      <c r="A153" s="127"/>
      <c r="B153" s="116"/>
      <c r="C153" s="26" t="s">
        <v>140</v>
      </c>
      <c r="D153" s="19" t="s">
        <v>218</v>
      </c>
      <c r="E153" s="20"/>
      <c r="F153" s="96"/>
    </row>
    <row r="154" spans="1:6" ht="14.25" x14ac:dyDescent="0.15">
      <c r="A154" s="127"/>
      <c r="B154" s="116"/>
      <c r="C154" s="26" t="s">
        <v>141</v>
      </c>
      <c r="D154" s="19" t="s">
        <v>219</v>
      </c>
      <c r="E154" s="20">
        <f>'17级'!I31</f>
        <v>0.98780487804878003</v>
      </c>
      <c r="F154" s="96">
        <f>'17级'!J31</f>
        <v>15</v>
      </c>
    </row>
    <row r="155" spans="1:6" ht="14.25" x14ac:dyDescent="0.15">
      <c r="A155" s="127"/>
      <c r="B155" s="116"/>
      <c r="C155" s="26" t="s">
        <v>143</v>
      </c>
      <c r="D155" s="19" t="s">
        <v>220</v>
      </c>
      <c r="E155" s="20">
        <f>'17级'!I32</f>
        <v>0.98780487804878003</v>
      </c>
      <c r="F155" s="96">
        <f>'17级'!J32</f>
        <v>15</v>
      </c>
    </row>
    <row r="156" spans="1:6" ht="14.25" x14ac:dyDescent="0.15">
      <c r="A156" s="127"/>
      <c r="B156" s="116"/>
      <c r="C156" s="26" t="s">
        <v>221</v>
      </c>
      <c r="D156" s="19" t="s">
        <v>222</v>
      </c>
      <c r="E156" s="20"/>
      <c r="F156" s="96"/>
    </row>
    <row r="157" spans="1:6" ht="14.25" x14ac:dyDescent="0.15">
      <c r="A157" s="127"/>
      <c r="B157" s="116"/>
      <c r="C157" s="26" t="s">
        <v>144</v>
      </c>
      <c r="D157" s="19" t="s">
        <v>223</v>
      </c>
      <c r="E157" s="20">
        <f>'17级'!I34</f>
        <v>0.98989898989898994</v>
      </c>
      <c r="F157" s="96">
        <f>'17级'!J34</f>
        <v>13</v>
      </c>
    </row>
    <row r="158" spans="1:6" ht="14.25" x14ac:dyDescent="0.15">
      <c r="A158" s="127"/>
      <c r="B158" s="116"/>
      <c r="C158" s="26" t="s">
        <v>145</v>
      </c>
      <c r="D158" s="19" t="s">
        <v>223</v>
      </c>
      <c r="E158" s="20">
        <f>'17级'!I35</f>
        <v>0.98989898989898994</v>
      </c>
      <c r="F158" s="96">
        <f>'17级'!J35</f>
        <v>13</v>
      </c>
    </row>
    <row r="159" spans="1:6" ht="14.25" x14ac:dyDescent="0.15">
      <c r="A159" s="127"/>
      <c r="B159" s="116"/>
      <c r="C159" s="26" t="s">
        <v>146</v>
      </c>
      <c r="D159" s="19" t="s">
        <v>224</v>
      </c>
      <c r="E159" s="20"/>
      <c r="F159" s="96"/>
    </row>
    <row r="160" spans="1:6" ht="14.25" x14ac:dyDescent="0.15">
      <c r="A160" s="127"/>
      <c r="B160" s="116"/>
      <c r="C160" s="26" t="s">
        <v>148</v>
      </c>
      <c r="D160" s="19" t="s">
        <v>225</v>
      </c>
      <c r="E160" s="20"/>
      <c r="F160" s="96"/>
    </row>
    <row r="161" spans="1:6" ht="14.25" x14ac:dyDescent="0.15">
      <c r="A161" s="127"/>
      <c r="B161" s="116"/>
      <c r="C161" s="26" t="s">
        <v>150</v>
      </c>
      <c r="D161" s="19" t="s">
        <v>226</v>
      </c>
      <c r="E161" s="20">
        <f>'17级'!I38</f>
        <v>0.97727272727272696</v>
      </c>
      <c r="F161" s="96">
        <f>'17级'!J38</f>
        <v>17</v>
      </c>
    </row>
    <row r="162" spans="1:6" ht="14.25" x14ac:dyDescent="0.15">
      <c r="A162" s="127"/>
      <c r="B162" s="116"/>
      <c r="C162" s="26" t="s">
        <v>152</v>
      </c>
      <c r="D162" s="19" t="s">
        <v>227</v>
      </c>
      <c r="E162" s="20"/>
      <c r="F162" s="96"/>
    </row>
    <row r="163" spans="1:6" ht="14.25" x14ac:dyDescent="0.15">
      <c r="A163" s="127"/>
      <c r="B163" s="116"/>
      <c r="C163" s="26" t="s">
        <v>228</v>
      </c>
      <c r="D163" s="19" t="s">
        <v>229</v>
      </c>
      <c r="E163" s="20"/>
      <c r="F163" s="96"/>
    </row>
    <row r="164" spans="1:6" ht="14.25" x14ac:dyDescent="0.15">
      <c r="A164" s="127" t="s">
        <v>254</v>
      </c>
      <c r="B164" s="118">
        <v>17</v>
      </c>
      <c r="C164" s="27" t="s">
        <v>160</v>
      </c>
      <c r="D164" s="14" t="s">
        <v>49</v>
      </c>
      <c r="E164" s="20">
        <f>'17级'!I41</f>
        <v>0.74698795180722899</v>
      </c>
      <c r="F164" s="96">
        <f>'17级'!J41</f>
        <v>23</v>
      </c>
    </row>
    <row r="165" spans="1:6" ht="14.25" x14ac:dyDescent="0.15">
      <c r="A165" s="127"/>
      <c r="B165" s="118"/>
      <c r="C165" s="27" t="s">
        <v>161</v>
      </c>
      <c r="D165" s="14" t="s">
        <v>49</v>
      </c>
      <c r="E165" s="20">
        <f>'17级'!I42</f>
        <v>0.74698795180722899</v>
      </c>
      <c r="F165" s="96">
        <f>'17级'!J42</f>
        <v>23</v>
      </c>
    </row>
    <row r="166" spans="1:6" ht="14.25" x14ac:dyDescent="0.15">
      <c r="A166" s="127"/>
      <c r="B166" s="118"/>
      <c r="C166" s="27" t="s">
        <v>158</v>
      </c>
      <c r="D166" s="14" t="s">
        <v>49</v>
      </c>
      <c r="E166" s="20"/>
      <c r="F166" s="96"/>
    </row>
    <row r="167" spans="1:6" ht="14.25" x14ac:dyDescent="0.15">
      <c r="A167" s="127"/>
      <c r="B167" s="118"/>
      <c r="C167" s="27" t="s">
        <v>156</v>
      </c>
      <c r="D167" s="14" t="s">
        <v>49</v>
      </c>
      <c r="E167" s="20"/>
      <c r="F167" s="96"/>
    </row>
    <row r="168" spans="1:6" ht="14.25" x14ac:dyDescent="0.15">
      <c r="A168" s="127" t="s">
        <v>255</v>
      </c>
      <c r="B168" s="116">
        <v>17</v>
      </c>
      <c r="C168" s="27" t="s">
        <v>164</v>
      </c>
      <c r="D168" s="28" t="s">
        <v>230</v>
      </c>
      <c r="E168" s="20">
        <f>'17级'!I45</f>
        <v>0.97402597402597402</v>
      </c>
      <c r="F168" s="96">
        <f>'17级'!J45</f>
        <v>19</v>
      </c>
    </row>
    <row r="169" spans="1:6" ht="14.25" x14ac:dyDescent="0.15">
      <c r="A169" s="127"/>
      <c r="B169" s="116"/>
      <c r="C169" s="27" t="s">
        <v>231</v>
      </c>
      <c r="D169" s="28" t="s">
        <v>232</v>
      </c>
      <c r="E169" s="20"/>
      <c r="F169" s="96"/>
    </row>
    <row r="170" spans="1:6" ht="14.25" x14ac:dyDescent="0.15">
      <c r="A170" s="127"/>
      <c r="B170" s="116"/>
      <c r="C170" s="27" t="s">
        <v>166</v>
      </c>
      <c r="D170" s="28" t="s">
        <v>232</v>
      </c>
      <c r="E170" s="20"/>
      <c r="F170" s="96"/>
    </row>
    <row r="171" spans="1:6" ht="14.25" x14ac:dyDescent="0.15">
      <c r="A171" s="127"/>
      <c r="B171" s="116"/>
      <c r="C171" s="27" t="s">
        <v>233</v>
      </c>
      <c r="D171" s="28" t="s">
        <v>232</v>
      </c>
      <c r="E171" s="20">
        <f>'17级'!I48</f>
        <v>0.96491228070175405</v>
      </c>
      <c r="F171" s="96">
        <f>'17级'!J48</f>
        <v>21</v>
      </c>
    </row>
    <row r="172" spans="1:6" ht="14.25" x14ac:dyDescent="0.15">
      <c r="A172" s="127"/>
      <c r="B172" s="116"/>
      <c r="C172" s="27" t="s">
        <v>234</v>
      </c>
      <c r="D172" s="28" t="s">
        <v>232</v>
      </c>
      <c r="E172" s="20"/>
      <c r="F172" s="96"/>
    </row>
    <row r="173" spans="1:6" ht="14.25" x14ac:dyDescent="0.15">
      <c r="A173" s="127"/>
      <c r="B173" s="116"/>
      <c r="C173" s="24" t="s">
        <v>256</v>
      </c>
      <c r="D173" s="99" t="s">
        <v>167</v>
      </c>
      <c r="E173" s="20"/>
      <c r="F173" s="96"/>
    </row>
    <row r="174" spans="1:6" ht="14.25" x14ac:dyDescent="0.15">
      <c r="A174" s="127" t="s">
        <v>257</v>
      </c>
      <c r="B174" s="116">
        <v>17</v>
      </c>
      <c r="C174" s="24" t="s">
        <v>169</v>
      </c>
      <c r="D174" s="19" t="s">
        <v>236</v>
      </c>
      <c r="E174" s="20">
        <f>'17级'!I51</f>
        <v>1</v>
      </c>
      <c r="F174" s="96">
        <f>'17级'!J51</f>
        <v>1</v>
      </c>
    </row>
    <row r="175" spans="1:6" ht="14.25" x14ac:dyDescent="0.15">
      <c r="A175" s="127"/>
      <c r="B175" s="116"/>
      <c r="C175" s="24" t="s">
        <v>171</v>
      </c>
      <c r="D175" s="19" t="s">
        <v>236</v>
      </c>
      <c r="E175" s="20">
        <f>'17级'!I52</f>
        <v>1</v>
      </c>
      <c r="F175" s="96">
        <f>'17级'!J52</f>
        <v>1</v>
      </c>
    </row>
    <row r="176" spans="1:6" ht="14.25" x14ac:dyDescent="0.15">
      <c r="A176" s="127"/>
      <c r="B176" s="116"/>
      <c r="C176" s="24" t="s">
        <v>173</v>
      </c>
      <c r="D176" s="19" t="s">
        <v>236</v>
      </c>
      <c r="E176" s="20">
        <f>'17级'!I53</f>
        <v>1</v>
      </c>
      <c r="F176" s="96">
        <f>'17级'!J53</f>
        <v>1</v>
      </c>
    </row>
    <row r="177" spans="1:9" ht="14.25" x14ac:dyDescent="0.15">
      <c r="A177" s="127"/>
      <c r="B177" s="116"/>
      <c r="C177" s="24" t="s">
        <v>175</v>
      </c>
      <c r="D177" s="19" t="s">
        <v>236</v>
      </c>
      <c r="E177" s="20">
        <f>'17级'!I54</f>
        <v>1</v>
      </c>
      <c r="F177" s="96">
        <f>'17级'!J54</f>
        <v>1</v>
      </c>
    </row>
    <row r="178" spans="1:9" ht="14.25" x14ac:dyDescent="0.15">
      <c r="A178" s="127"/>
      <c r="B178" s="116"/>
      <c r="C178" s="24" t="s">
        <v>179</v>
      </c>
      <c r="D178" s="19" t="s">
        <v>237</v>
      </c>
      <c r="E178" s="20"/>
      <c r="F178" s="96"/>
    </row>
    <row r="179" spans="1:9" ht="14.25" x14ac:dyDescent="0.15">
      <c r="A179" s="127"/>
      <c r="B179" s="116"/>
      <c r="C179" s="24" t="s">
        <v>180</v>
      </c>
      <c r="D179" s="19" t="s">
        <v>237</v>
      </c>
      <c r="E179" s="20"/>
      <c r="F179" s="96"/>
    </row>
    <row r="180" spans="1:9" ht="14.25" x14ac:dyDescent="0.15">
      <c r="A180" s="127"/>
      <c r="B180" s="116"/>
      <c r="C180" s="24" t="s">
        <v>168</v>
      </c>
      <c r="D180" s="19" t="s">
        <v>237</v>
      </c>
      <c r="E180" s="20"/>
      <c r="F180" s="96"/>
    </row>
    <row r="181" spans="1:9" ht="14.25" x14ac:dyDescent="0.15">
      <c r="A181" s="127"/>
      <c r="B181" s="116"/>
      <c r="C181" s="24" t="s">
        <v>238</v>
      </c>
      <c r="D181" s="19" t="s">
        <v>237</v>
      </c>
      <c r="E181" s="20"/>
      <c r="F181" s="96"/>
    </row>
    <row r="182" spans="1:9" ht="14.25" x14ac:dyDescent="0.15">
      <c r="A182" s="127" t="s">
        <v>258</v>
      </c>
      <c r="B182" s="116">
        <v>17</v>
      </c>
      <c r="C182" s="30" t="s">
        <v>186</v>
      </c>
      <c r="D182" s="31" t="s">
        <v>239</v>
      </c>
      <c r="E182" s="20">
        <f>'17级'!I59</f>
        <v>1</v>
      </c>
      <c r="F182" s="96">
        <f>'17级'!J59</f>
        <v>1</v>
      </c>
    </row>
    <row r="183" spans="1:9" ht="14.25" x14ac:dyDescent="0.15">
      <c r="A183" s="127"/>
      <c r="B183" s="116"/>
      <c r="C183" s="30" t="s">
        <v>188</v>
      </c>
      <c r="D183" s="31" t="s">
        <v>239</v>
      </c>
      <c r="E183" s="20">
        <f>'17级'!I60</f>
        <v>1</v>
      </c>
      <c r="F183" s="96">
        <f>'17级'!J60</f>
        <v>1</v>
      </c>
    </row>
    <row r="184" spans="1:9" ht="14.25" x14ac:dyDescent="0.15">
      <c r="A184" s="127"/>
      <c r="B184" s="116"/>
      <c r="C184" s="30" t="s">
        <v>189</v>
      </c>
      <c r="D184" s="31" t="s">
        <v>239</v>
      </c>
      <c r="E184" s="20"/>
      <c r="F184" s="96"/>
    </row>
    <row r="185" spans="1:9" ht="14.25" x14ac:dyDescent="0.15">
      <c r="A185" s="127"/>
      <c r="B185" s="116"/>
      <c r="C185" s="30" t="s">
        <v>190</v>
      </c>
      <c r="D185" s="31" t="s">
        <v>239</v>
      </c>
      <c r="E185" s="20">
        <f>'17级'!I62</f>
        <v>0.97619047619047605</v>
      </c>
      <c r="F185" s="96">
        <f>'17级'!J62</f>
        <v>18</v>
      </c>
    </row>
    <row r="186" spans="1:9" ht="14.25" x14ac:dyDescent="0.15">
      <c r="A186" s="127"/>
      <c r="B186" s="116"/>
      <c r="C186" s="30" t="s">
        <v>191</v>
      </c>
      <c r="D186" s="31" t="s">
        <v>239</v>
      </c>
      <c r="E186" s="20"/>
      <c r="F186" s="96"/>
    </row>
    <row r="187" spans="1:9" ht="14.25" x14ac:dyDescent="0.15">
      <c r="A187" s="127"/>
      <c r="B187" s="116"/>
      <c r="C187" s="30" t="s">
        <v>192</v>
      </c>
      <c r="D187" s="31" t="s">
        <v>239</v>
      </c>
      <c r="E187" s="20"/>
      <c r="F187" s="96"/>
    </row>
    <row r="188" spans="1:9" ht="14.25" x14ac:dyDescent="0.15">
      <c r="A188" s="127"/>
      <c r="B188" s="116"/>
      <c r="C188" s="30" t="s">
        <v>240</v>
      </c>
      <c r="D188" s="31" t="s">
        <v>185</v>
      </c>
      <c r="E188" s="20"/>
      <c r="F188" s="96"/>
    </row>
    <row r="191" spans="1:9" ht="28.5" x14ac:dyDescent="0.15">
      <c r="A191" s="32" t="s">
        <v>242</v>
      </c>
      <c r="B191" s="32" t="s">
        <v>243</v>
      </c>
      <c r="C191" s="32" t="s">
        <v>259</v>
      </c>
      <c r="D191" s="12" t="s">
        <v>260</v>
      </c>
      <c r="E191" s="2" t="s">
        <v>261</v>
      </c>
      <c r="F191" s="33" t="s">
        <v>5</v>
      </c>
    </row>
    <row r="192" spans="1:9" ht="14.25" x14ac:dyDescent="0.15">
      <c r="A192" s="123" t="s">
        <v>246</v>
      </c>
      <c r="B192" s="12" t="s">
        <v>262</v>
      </c>
      <c r="C192" s="34">
        <f>AVERAGE(E3:E12)</f>
        <v>0.82114885114885117</v>
      </c>
      <c r="D192" s="113">
        <f>AVERAGE(C192:C194)</f>
        <v>0.92568082710939859</v>
      </c>
      <c r="E192" s="107">
        <f>D192*100</f>
        <v>92.568082710939862</v>
      </c>
      <c r="F192" s="110">
        <f>RANK(E192,$E$192:$E$215)</f>
        <v>7</v>
      </c>
      <c r="G192" s="100"/>
      <c r="H192" s="100"/>
      <c r="I192" s="101"/>
    </row>
    <row r="193" spans="1:9" ht="14.25" x14ac:dyDescent="0.15">
      <c r="A193" s="124"/>
      <c r="B193" s="12" t="s">
        <v>263</v>
      </c>
      <c r="C193" s="34">
        <f>AVERAGE(E62:E71)</f>
        <v>0.96108843537414956</v>
      </c>
      <c r="D193" s="114"/>
      <c r="E193" s="108"/>
      <c r="F193" s="111"/>
      <c r="G193" s="100"/>
      <c r="H193" s="100"/>
      <c r="I193" s="101"/>
    </row>
    <row r="194" spans="1:9" ht="14.25" x14ac:dyDescent="0.15">
      <c r="A194" s="125"/>
      <c r="B194" s="12" t="s">
        <v>264</v>
      </c>
      <c r="C194" s="34">
        <f>AVERAGE(E126:E136)</f>
        <v>0.9948051948051948</v>
      </c>
      <c r="D194" s="115"/>
      <c r="E194" s="109"/>
      <c r="F194" s="112"/>
      <c r="G194" s="100"/>
      <c r="H194" s="100"/>
      <c r="I194" s="101"/>
    </row>
    <row r="195" spans="1:9" ht="14.25" x14ac:dyDescent="0.15">
      <c r="A195" s="123" t="s">
        <v>247</v>
      </c>
      <c r="B195" s="12" t="s">
        <v>262</v>
      </c>
      <c r="C195" s="34">
        <f>AVERAGE(E13:E18)</f>
        <v>0.94620919620919608</v>
      </c>
      <c r="D195" s="113">
        <f>AVERAGE(C195:C197)</f>
        <v>0.94301410036704136</v>
      </c>
      <c r="E195" s="107">
        <f>D195*100</f>
        <v>94.301410036704141</v>
      </c>
      <c r="F195" s="110">
        <f t="shared" ref="F195" si="0">RANK(E195,$E$192:$E$215)</f>
        <v>3</v>
      </c>
      <c r="G195" s="100"/>
      <c r="H195" s="100"/>
      <c r="I195" s="101"/>
    </row>
    <row r="196" spans="1:9" ht="14.25" x14ac:dyDescent="0.15">
      <c r="A196" s="124"/>
      <c r="B196" s="12" t="s">
        <v>263</v>
      </c>
      <c r="C196" s="34">
        <f>AVERAGE(E72:E77)</f>
        <v>0.93981900452488654</v>
      </c>
      <c r="D196" s="114"/>
      <c r="E196" s="108"/>
      <c r="F196" s="111"/>
      <c r="G196" s="100"/>
      <c r="H196" s="100"/>
      <c r="I196" s="101"/>
    </row>
    <row r="197" spans="1:9" ht="14.25" x14ac:dyDescent="0.15">
      <c r="A197" s="125"/>
      <c r="B197" s="12" t="s">
        <v>264</v>
      </c>
      <c r="C197" s="34"/>
      <c r="D197" s="115"/>
      <c r="E197" s="109"/>
      <c r="F197" s="112"/>
      <c r="G197" s="100"/>
      <c r="H197" s="100"/>
      <c r="I197" s="101"/>
    </row>
    <row r="198" spans="1:9" ht="14.25" x14ac:dyDescent="0.15">
      <c r="A198" s="120" t="s">
        <v>248</v>
      </c>
      <c r="B198" s="12" t="s">
        <v>262</v>
      </c>
      <c r="C198" s="34">
        <f>AVERAGE(E19:E25)</f>
        <v>0.9375</v>
      </c>
      <c r="D198" s="113">
        <f>AVERAGE(C198:C200)</f>
        <v>0.92749941086367382</v>
      </c>
      <c r="E198" s="107">
        <f>D198*100</f>
        <v>92.749941086367386</v>
      </c>
      <c r="F198" s="110">
        <f t="shared" ref="F198" si="1">RANK(E198,$E$192:$E$215)</f>
        <v>6</v>
      </c>
      <c r="G198" s="100"/>
      <c r="H198" s="100"/>
      <c r="I198" s="101"/>
    </row>
    <row r="199" spans="1:9" ht="14.25" x14ac:dyDescent="0.15">
      <c r="A199" s="121"/>
      <c r="B199" s="12" t="s">
        <v>263</v>
      </c>
      <c r="C199" s="34">
        <f>AVERAGE(E78:E85)</f>
        <v>0.92833156592435451</v>
      </c>
      <c r="D199" s="114"/>
      <c r="E199" s="108"/>
      <c r="F199" s="111"/>
      <c r="G199" s="100"/>
      <c r="H199" s="100"/>
      <c r="I199" s="101"/>
    </row>
    <row r="200" spans="1:9" ht="14.25" x14ac:dyDescent="0.15">
      <c r="A200" s="122"/>
      <c r="B200" s="12" t="s">
        <v>264</v>
      </c>
      <c r="C200" s="34">
        <f>AVERAGE(E142:E147)</f>
        <v>0.91666666666666696</v>
      </c>
      <c r="D200" s="115"/>
      <c r="E200" s="109"/>
      <c r="F200" s="112"/>
      <c r="G200" s="100"/>
      <c r="H200" s="100"/>
      <c r="I200" s="101"/>
    </row>
    <row r="201" spans="1:9" ht="14.25" x14ac:dyDescent="0.15">
      <c r="A201" s="120" t="s">
        <v>251</v>
      </c>
      <c r="B201" s="12" t="s">
        <v>262</v>
      </c>
      <c r="C201" s="34">
        <f>AVERAGE(E35:E47)</f>
        <v>0.8460788261306601</v>
      </c>
      <c r="D201" s="113">
        <f>AVERAGE(C201:C203)</f>
        <v>0.93807984240606357</v>
      </c>
      <c r="E201" s="107">
        <f>D201*100</f>
        <v>93.807984240606359</v>
      </c>
      <c r="F201" s="110">
        <f t="shared" ref="F201" si="2">RANK(E201,$E$192:$E$215)</f>
        <v>4</v>
      </c>
      <c r="G201" s="100"/>
      <c r="H201" s="100"/>
      <c r="I201" s="101"/>
    </row>
    <row r="202" spans="1:9" ht="14.25" x14ac:dyDescent="0.15">
      <c r="A202" s="121"/>
      <c r="B202" s="12" t="s">
        <v>263</v>
      </c>
      <c r="C202" s="34">
        <f>AVERAGE(E86:E100)</f>
        <v>0.97777777777777797</v>
      </c>
      <c r="D202" s="114"/>
      <c r="E202" s="108"/>
      <c r="F202" s="111"/>
      <c r="G202" s="100"/>
      <c r="H202" s="100"/>
      <c r="I202" s="101"/>
    </row>
    <row r="203" spans="1:9" ht="14.25" x14ac:dyDescent="0.15">
      <c r="A203" s="122"/>
      <c r="B203" s="12" t="s">
        <v>264</v>
      </c>
      <c r="C203" s="34">
        <f>AVERAGE(E148:E163)</f>
        <v>0.99038292330975231</v>
      </c>
      <c r="D203" s="115"/>
      <c r="E203" s="109"/>
      <c r="F203" s="112"/>
      <c r="G203" s="100"/>
      <c r="H203" s="100"/>
      <c r="I203" s="101"/>
    </row>
    <row r="204" spans="1:9" ht="14.25" x14ac:dyDescent="0.15">
      <c r="A204" s="120" t="s">
        <v>249</v>
      </c>
      <c r="B204" s="12" t="s">
        <v>262</v>
      </c>
      <c r="C204" s="34">
        <f>AVERAGE(E26:E30)</f>
        <v>0.91589743589743566</v>
      </c>
      <c r="D204" s="113">
        <f>AVERAGE(C204:C206)</f>
        <v>0.87861945355921256</v>
      </c>
      <c r="E204" s="107">
        <f>D204*100</f>
        <v>87.86194535592125</v>
      </c>
      <c r="F204" s="110">
        <f t="shared" ref="F204" si="3">RANK(E204,$E$192:$E$215)</f>
        <v>8</v>
      </c>
      <c r="G204" s="100"/>
      <c r="H204" s="100"/>
      <c r="I204" s="101"/>
    </row>
    <row r="205" spans="1:9" ht="14.25" x14ac:dyDescent="0.15">
      <c r="A205" s="121"/>
      <c r="B205" s="12" t="s">
        <v>263</v>
      </c>
      <c r="C205" s="34">
        <f>AVERAGE(E101:E104)</f>
        <v>0.97297297297297303</v>
      </c>
      <c r="D205" s="114"/>
      <c r="E205" s="108"/>
      <c r="F205" s="111"/>
      <c r="G205" s="100"/>
      <c r="H205" s="100"/>
      <c r="I205" s="101"/>
    </row>
    <row r="206" spans="1:9" ht="14.25" x14ac:dyDescent="0.15">
      <c r="A206" s="122"/>
      <c r="B206" s="12" t="s">
        <v>264</v>
      </c>
      <c r="C206" s="34">
        <f>AVERAGE(E164:E167)</f>
        <v>0.74698795180722899</v>
      </c>
      <c r="D206" s="115"/>
      <c r="E206" s="109"/>
      <c r="F206" s="112"/>
      <c r="G206" s="100"/>
      <c r="H206" s="100"/>
      <c r="I206" s="101"/>
    </row>
    <row r="207" spans="1:9" ht="14.25" x14ac:dyDescent="0.15">
      <c r="A207" s="123" t="s">
        <v>250</v>
      </c>
      <c r="B207" s="12" t="s">
        <v>262</v>
      </c>
      <c r="C207" s="34">
        <f>AVERAGE(E31:E34)</f>
        <v>0.96969696969696995</v>
      </c>
      <c r="D207" s="113">
        <f>AVERAGE(C207:C209)</f>
        <v>0.93444358199041522</v>
      </c>
      <c r="E207" s="107">
        <f>D207*100</f>
        <v>93.444358199041517</v>
      </c>
      <c r="F207" s="110">
        <f t="shared" ref="F207" si="4">RANK(E207,$E$192:$E$215)</f>
        <v>5</v>
      </c>
      <c r="G207" s="100"/>
      <c r="H207" s="100"/>
      <c r="I207" s="101"/>
    </row>
    <row r="208" spans="1:9" ht="14.25" x14ac:dyDescent="0.15">
      <c r="A208" s="124"/>
      <c r="B208" s="12" t="s">
        <v>263</v>
      </c>
      <c r="C208" s="34">
        <f>AVERAGE(E105:E108)</f>
        <v>0.86416464891041156</v>
      </c>
      <c r="D208" s="114"/>
      <c r="E208" s="108"/>
      <c r="F208" s="111"/>
      <c r="G208" s="100"/>
      <c r="H208" s="100"/>
      <c r="I208" s="101"/>
    </row>
    <row r="209" spans="1:9" ht="14.25" x14ac:dyDescent="0.15">
      <c r="A209" s="125"/>
      <c r="B209" s="12" t="s">
        <v>264</v>
      </c>
      <c r="C209" s="34">
        <f>AVERAGE(E168:E173)</f>
        <v>0.96946912736386404</v>
      </c>
      <c r="D209" s="115"/>
      <c r="E209" s="109"/>
      <c r="F209" s="112"/>
      <c r="G209" s="100"/>
      <c r="H209" s="100"/>
      <c r="I209" s="101"/>
    </row>
    <row r="210" spans="1:9" ht="14.25" x14ac:dyDescent="0.15">
      <c r="A210" s="117" t="s">
        <v>253</v>
      </c>
      <c r="B210" s="35" t="s">
        <v>265</v>
      </c>
      <c r="C210" s="34"/>
      <c r="D210" s="113">
        <f>AVERAGE(C210:C212)</f>
        <v>0.94827586206896552</v>
      </c>
      <c r="E210" s="107">
        <f>D210*100</f>
        <v>94.827586206896555</v>
      </c>
      <c r="F210" s="110">
        <f t="shared" ref="F210" si="5">RANK(E210,$E$192:$E$215)</f>
        <v>2</v>
      </c>
      <c r="G210" s="100"/>
      <c r="H210" s="100"/>
      <c r="I210" s="101"/>
    </row>
    <row r="211" spans="1:9" ht="14.25" x14ac:dyDescent="0.15">
      <c r="A211" s="118"/>
      <c r="B211" s="35" t="s">
        <v>266</v>
      </c>
      <c r="C211" s="34">
        <f>AVERAGE(E109:E116)</f>
        <v>0.89655172413793105</v>
      </c>
      <c r="D211" s="114"/>
      <c r="E211" s="108"/>
      <c r="F211" s="111"/>
      <c r="G211" s="100"/>
      <c r="H211" s="100"/>
      <c r="I211" s="101"/>
    </row>
    <row r="212" spans="1:9" ht="14.25" x14ac:dyDescent="0.15">
      <c r="A212" s="119"/>
      <c r="B212" s="29" t="s">
        <v>267</v>
      </c>
      <c r="C212" s="34">
        <f>AVERAGE(E174:E181)</f>
        <v>1</v>
      </c>
      <c r="D212" s="115"/>
      <c r="E212" s="109"/>
      <c r="F212" s="112"/>
      <c r="G212" s="100"/>
      <c r="H212" s="100"/>
      <c r="I212" s="101"/>
    </row>
    <row r="213" spans="1:9" ht="14.25" x14ac:dyDescent="0.15">
      <c r="A213" s="116" t="s">
        <v>252</v>
      </c>
      <c r="B213" s="36" t="s">
        <v>265</v>
      </c>
      <c r="C213" s="34">
        <f>AVERAGE(E48:E55)</f>
        <v>0.89583333333333304</v>
      </c>
      <c r="D213" s="113">
        <f>AVERAGE(C213:C215)</f>
        <v>0.95904804574159408</v>
      </c>
      <c r="E213" s="107">
        <f>D213*100</f>
        <v>95.904804574159414</v>
      </c>
      <c r="F213" s="110">
        <f t="shared" ref="F213" si="6">RANK(E213,$E$192:$E$215)</f>
        <v>1</v>
      </c>
      <c r="G213" s="100"/>
      <c r="H213" s="100"/>
      <c r="I213" s="101"/>
    </row>
    <row r="214" spans="1:9" ht="14.25" x14ac:dyDescent="0.15">
      <c r="A214" s="116"/>
      <c r="B214" s="36" t="s">
        <v>266</v>
      </c>
      <c r="C214" s="34">
        <f>AVERAGE(E117:E124)</f>
        <v>0.989247311827957</v>
      </c>
      <c r="D214" s="114"/>
      <c r="E214" s="108"/>
      <c r="F214" s="111"/>
      <c r="G214" s="100"/>
      <c r="H214" s="100"/>
      <c r="I214" s="101"/>
    </row>
    <row r="215" spans="1:9" ht="13.5" customHeight="1" x14ac:dyDescent="0.15">
      <c r="A215" s="116"/>
      <c r="B215" s="29" t="s">
        <v>267</v>
      </c>
      <c r="C215" s="20">
        <f>AVERAGE(E182:E188)</f>
        <v>0.99206349206349209</v>
      </c>
      <c r="D215" s="115"/>
      <c r="E215" s="109"/>
      <c r="F215" s="112"/>
      <c r="G215" s="100"/>
      <c r="H215" s="100"/>
      <c r="I215" s="101"/>
    </row>
    <row r="216" spans="1:9" x14ac:dyDescent="0.15">
      <c r="F216" s="105" t="s">
        <v>268</v>
      </c>
    </row>
    <row r="217" spans="1:9" x14ac:dyDescent="0.15">
      <c r="F217" s="106"/>
    </row>
    <row r="218" spans="1:9" x14ac:dyDescent="0.15">
      <c r="F218" s="37">
        <v>43189</v>
      </c>
    </row>
  </sheetData>
  <mergeCells count="84">
    <mergeCell ref="A1:F1"/>
    <mergeCell ref="A61:F61"/>
    <mergeCell ref="A125:F125"/>
    <mergeCell ref="A3:A12"/>
    <mergeCell ref="A13:A18"/>
    <mergeCell ref="A19:A25"/>
    <mergeCell ref="A26:A30"/>
    <mergeCell ref="A31:A34"/>
    <mergeCell ref="A35:A47"/>
    <mergeCell ref="A48:A55"/>
    <mergeCell ref="A56:A60"/>
    <mergeCell ref="A62:A71"/>
    <mergeCell ref="A72:A77"/>
    <mergeCell ref="A78:A85"/>
    <mergeCell ref="A86:A100"/>
    <mergeCell ref="A101:A104"/>
    <mergeCell ref="A105:A108"/>
    <mergeCell ref="A109:A116"/>
    <mergeCell ref="A117:A124"/>
    <mergeCell ref="A126:A136"/>
    <mergeCell ref="A137:A141"/>
    <mergeCell ref="A142:A147"/>
    <mergeCell ref="A148:A163"/>
    <mergeCell ref="A164:A167"/>
    <mergeCell ref="A168:A173"/>
    <mergeCell ref="A174:A181"/>
    <mergeCell ref="A182:A188"/>
    <mergeCell ref="A192:A194"/>
    <mergeCell ref="A195:A197"/>
    <mergeCell ref="A198:A200"/>
    <mergeCell ref="A201:A203"/>
    <mergeCell ref="A204:A206"/>
    <mergeCell ref="A207:A209"/>
    <mergeCell ref="A210:A212"/>
    <mergeCell ref="A213:A215"/>
    <mergeCell ref="B3:B12"/>
    <mergeCell ref="B13:B18"/>
    <mergeCell ref="B19:B25"/>
    <mergeCell ref="B26:B30"/>
    <mergeCell ref="B31:B34"/>
    <mergeCell ref="B35:B47"/>
    <mergeCell ref="B48:B55"/>
    <mergeCell ref="B56:B60"/>
    <mergeCell ref="B62:B71"/>
    <mergeCell ref="B72:B77"/>
    <mergeCell ref="B78:B85"/>
    <mergeCell ref="B86:B100"/>
    <mergeCell ref="B101:B104"/>
    <mergeCell ref="B105:B108"/>
    <mergeCell ref="B109:B116"/>
    <mergeCell ref="B117:B124"/>
    <mergeCell ref="B126:B136"/>
    <mergeCell ref="B137:B141"/>
    <mergeCell ref="B142:B147"/>
    <mergeCell ref="B148:B163"/>
    <mergeCell ref="B164:B167"/>
    <mergeCell ref="B168:B173"/>
    <mergeCell ref="D213:D215"/>
    <mergeCell ref="B174:B181"/>
    <mergeCell ref="B182:B188"/>
    <mergeCell ref="D192:D194"/>
    <mergeCell ref="D195:D197"/>
    <mergeCell ref="D198:D200"/>
    <mergeCell ref="E204:E206"/>
    <mergeCell ref="D201:D203"/>
    <mergeCell ref="D204:D206"/>
    <mergeCell ref="D207:D209"/>
    <mergeCell ref="D210:D212"/>
    <mergeCell ref="F216:F217"/>
    <mergeCell ref="E207:E209"/>
    <mergeCell ref="E210:E212"/>
    <mergeCell ref="E213:E215"/>
    <mergeCell ref="F192:F194"/>
    <mergeCell ref="F195:F197"/>
    <mergeCell ref="F198:F200"/>
    <mergeCell ref="F201:F203"/>
    <mergeCell ref="F204:F206"/>
    <mergeCell ref="F207:F209"/>
    <mergeCell ref="F210:F212"/>
    <mergeCell ref="F213:F215"/>
    <mergeCell ref="E192:E194"/>
    <mergeCell ref="E195:E197"/>
    <mergeCell ref="E198:E200"/>
    <mergeCell ref="E201:E203"/>
  </mergeCells>
  <phoneticPr fontId="15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15级</vt:lpstr>
      <vt:lpstr>16级</vt:lpstr>
      <vt:lpstr>17级</vt:lpstr>
      <vt:lpstr>总表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WW</cp:lastModifiedBy>
  <cp:lastPrinted>2017-03-30T13:33:00Z</cp:lastPrinted>
  <dcterms:created xsi:type="dcterms:W3CDTF">2006-09-13T11:21:00Z</dcterms:created>
  <dcterms:modified xsi:type="dcterms:W3CDTF">2018-04-01T13:09:37Z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